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2C368D5F-2374-4FEA-8DC0-6CA2D70F1894}" xr6:coauthVersionLast="47" xr6:coauthVersionMax="47" xr10:uidLastSave="{00000000-0000-0000-0000-000000000000}"/>
  <bookViews>
    <workbookView xWindow="-108" yWindow="-108" windowWidth="23256" windowHeight="12456" tabRatio="934" activeTab="6" xr2:uid="{00000000-000D-0000-FFFF-FFFF00000000}"/>
  </bookViews>
  <sheets>
    <sheet name="Ampuis" sheetId="6" r:id="rId1"/>
    <sheet name="Serrières-Sablons" sheetId="11" r:id="rId2"/>
    <sheet name="Chasse" sheetId="8" r:id="rId3"/>
    <sheet name="St Romain" sheetId="28" r:id="rId4"/>
    <sheet name="NM CdR" sheetId="38" r:id="rId5"/>
    <sheet name="Roanne" sheetId="48" r:id="rId6"/>
    <sheet name="Vitesse Nievroz" sheetId="43" r:id="rId7"/>
    <sheet name="Coupe de France" sheetId="45" r:id="rId8"/>
    <sheet name="Bourg les Valence" sheetId="46" r:id="rId9"/>
    <sheet name="Grigny" sheetId="44" r:id="rId10"/>
    <sheet name="St Fons" sheetId="47" r:id="rId11"/>
    <sheet name="Loire" sheetId="34" r:id="rId12"/>
    <sheet name="St Romain4" sheetId="41" r:id="rId13"/>
    <sheet name="Ampuis 2" sheetId="2" r:id="rId14"/>
    <sheet name="GF Chasse" sheetId="40" r:id="rId15"/>
    <sheet name="Trame" sheetId="27" state="hidden" r:id="rId16"/>
    <sheet name="Classement Club" sheetId="23" r:id="rId17"/>
    <sheet name="Feuil1" sheetId="42" r:id="rId18"/>
  </sheets>
  <definedNames>
    <definedName name="AN">'Classement Club'!$V$1</definedName>
    <definedName name="_xlnm.Print_Area" localSheetId="13">'Ampuis 2'!$A$1:$R$116</definedName>
    <definedName name="_xlnm.Print_Area" localSheetId="16">'Classement Club'!$A$1:$U$62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0" i="48" l="1"/>
  <c r="F110" i="48"/>
  <c r="D110" i="48"/>
  <c r="B110" i="48"/>
  <c r="J110" i="48" s="1"/>
  <c r="K110" i="48" s="1"/>
  <c r="A110" i="48"/>
  <c r="H109" i="48"/>
  <c r="F109" i="48"/>
  <c r="D109" i="48"/>
  <c r="B109" i="48"/>
  <c r="J109" i="48" s="1"/>
  <c r="K109" i="48" s="1"/>
  <c r="A109" i="48"/>
  <c r="H108" i="48"/>
  <c r="F108" i="48"/>
  <c r="D108" i="48"/>
  <c r="B108" i="48"/>
  <c r="J108" i="48" s="1"/>
  <c r="K108" i="48" s="1"/>
  <c r="A108" i="48"/>
  <c r="H107" i="48"/>
  <c r="F107" i="48"/>
  <c r="D107" i="48"/>
  <c r="B107" i="48"/>
  <c r="J107" i="48" s="1"/>
  <c r="K107" i="48" s="1"/>
  <c r="A107" i="48"/>
  <c r="H106" i="48"/>
  <c r="F106" i="48"/>
  <c r="D106" i="48"/>
  <c r="B106" i="48"/>
  <c r="J106" i="48" s="1"/>
  <c r="K106" i="48" s="1"/>
  <c r="A106" i="48"/>
  <c r="H105" i="48"/>
  <c r="F105" i="48"/>
  <c r="D105" i="48"/>
  <c r="B105" i="48"/>
  <c r="J105" i="48" s="1"/>
  <c r="K105" i="48" s="1"/>
  <c r="A105" i="48"/>
  <c r="H104" i="48"/>
  <c r="F104" i="48"/>
  <c r="D104" i="48"/>
  <c r="B104" i="48"/>
  <c r="J104" i="48" s="1"/>
  <c r="K104" i="48" s="1"/>
  <c r="A104" i="48"/>
  <c r="H103" i="48"/>
  <c r="F103" i="48"/>
  <c r="D103" i="48"/>
  <c r="B103" i="48"/>
  <c r="J103" i="48" s="1"/>
  <c r="K103" i="48" s="1"/>
  <c r="A103" i="48"/>
  <c r="H102" i="48"/>
  <c r="F102" i="48"/>
  <c r="D102" i="48"/>
  <c r="B102" i="48"/>
  <c r="J102" i="48" s="1"/>
  <c r="K102" i="48" s="1"/>
  <c r="A102" i="48"/>
  <c r="H101" i="48"/>
  <c r="F101" i="48"/>
  <c r="D101" i="48"/>
  <c r="B101" i="48"/>
  <c r="J101" i="48" s="1"/>
  <c r="A101" i="48"/>
  <c r="H100" i="48"/>
  <c r="F100" i="48"/>
  <c r="D100" i="48"/>
  <c r="B100" i="48"/>
  <c r="A100" i="48"/>
  <c r="H99" i="48"/>
  <c r="F99" i="48"/>
  <c r="D99" i="48"/>
  <c r="B99" i="48"/>
  <c r="A99" i="48"/>
  <c r="H98" i="48"/>
  <c r="F98" i="48"/>
  <c r="D98" i="48"/>
  <c r="B98" i="48"/>
  <c r="J98" i="48" s="1"/>
  <c r="K98" i="48" s="1"/>
  <c r="A98" i="48"/>
  <c r="H97" i="48"/>
  <c r="F97" i="48"/>
  <c r="D97" i="48"/>
  <c r="B97" i="48"/>
  <c r="J97" i="48" s="1"/>
  <c r="K97" i="48" s="1"/>
  <c r="A97" i="48"/>
  <c r="H96" i="48"/>
  <c r="F96" i="48"/>
  <c r="D96" i="48"/>
  <c r="B96" i="48"/>
  <c r="A96" i="48"/>
  <c r="H95" i="48"/>
  <c r="F95" i="48"/>
  <c r="D95" i="48"/>
  <c r="B95" i="48"/>
  <c r="J95" i="48" s="1"/>
  <c r="K95" i="48" s="1"/>
  <c r="A95" i="48"/>
  <c r="H94" i="48"/>
  <c r="F94" i="48"/>
  <c r="D94" i="48"/>
  <c r="B94" i="48"/>
  <c r="J94" i="48" s="1"/>
  <c r="K94" i="48" s="1"/>
  <c r="A94" i="48"/>
  <c r="H93" i="48"/>
  <c r="F93" i="48"/>
  <c r="D93" i="48"/>
  <c r="B93" i="48"/>
  <c r="J93" i="48" s="1"/>
  <c r="K93" i="48" s="1"/>
  <c r="A93" i="48"/>
  <c r="H92" i="48"/>
  <c r="F92" i="48"/>
  <c r="D92" i="48"/>
  <c r="B92" i="48"/>
  <c r="J92" i="48" s="1"/>
  <c r="K92" i="48" s="1"/>
  <c r="A92" i="48"/>
  <c r="H91" i="48"/>
  <c r="F91" i="48"/>
  <c r="D91" i="48"/>
  <c r="B91" i="48"/>
  <c r="A91" i="48"/>
  <c r="H90" i="48"/>
  <c r="F90" i="48"/>
  <c r="D90" i="48"/>
  <c r="B90" i="48"/>
  <c r="J90" i="48" s="1"/>
  <c r="K90" i="48" s="1"/>
  <c r="A90" i="48"/>
  <c r="H89" i="48"/>
  <c r="F89" i="48"/>
  <c r="D89" i="48"/>
  <c r="B89" i="48"/>
  <c r="J89" i="48" s="1"/>
  <c r="K89" i="48" s="1"/>
  <c r="A89" i="48"/>
  <c r="H88" i="48"/>
  <c r="F88" i="48"/>
  <c r="D88" i="48"/>
  <c r="B88" i="48"/>
  <c r="J88" i="48" s="1"/>
  <c r="A88" i="48"/>
  <c r="B85" i="48"/>
  <c r="F72" i="48"/>
  <c r="D72" i="48"/>
  <c r="B72" i="48"/>
  <c r="H72" i="48" s="1"/>
  <c r="I72" i="48" s="1"/>
  <c r="A72" i="48"/>
  <c r="H71" i="48"/>
  <c r="I71" i="48" s="1"/>
  <c r="F71" i="48"/>
  <c r="D71" i="48"/>
  <c r="B71" i="48"/>
  <c r="A71" i="48"/>
  <c r="F70" i="48"/>
  <c r="D70" i="48"/>
  <c r="H70" i="48" s="1"/>
  <c r="I70" i="48" s="1"/>
  <c r="B70" i="48"/>
  <c r="A70" i="48"/>
  <c r="H69" i="48"/>
  <c r="I69" i="48" s="1"/>
  <c r="F69" i="48"/>
  <c r="D69" i="48"/>
  <c r="B69" i="48"/>
  <c r="A69" i="48"/>
  <c r="F68" i="48"/>
  <c r="D68" i="48"/>
  <c r="H68" i="48" s="1"/>
  <c r="I68" i="48" s="1"/>
  <c r="B68" i="48"/>
  <c r="A68" i="48"/>
  <c r="H67" i="48"/>
  <c r="I67" i="48" s="1"/>
  <c r="F67" i="48"/>
  <c r="D67" i="48"/>
  <c r="B67" i="48"/>
  <c r="A67" i="48"/>
  <c r="F66" i="48"/>
  <c r="D66" i="48"/>
  <c r="H66" i="48" s="1"/>
  <c r="I66" i="48" s="1"/>
  <c r="B66" i="48"/>
  <c r="A66" i="48"/>
  <c r="H65" i="48"/>
  <c r="I65" i="48" s="1"/>
  <c r="F65" i="48"/>
  <c r="D65" i="48"/>
  <c r="B65" i="48"/>
  <c r="A65" i="48"/>
  <c r="F64" i="48"/>
  <c r="D64" i="48"/>
  <c r="H64" i="48" s="1"/>
  <c r="I64" i="48" s="1"/>
  <c r="B64" i="48"/>
  <c r="A64" i="48"/>
  <c r="H63" i="48"/>
  <c r="F63" i="48"/>
  <c r="D63" i="48"/>
  <c r="B63" i="48"/>
  <c r="A63" i="48"/>
  <c r="F62" i="48"/>
  <c r="D62" i="48"/>
  <c r="B62" i="48"/>
  <c r="A62" i="48"/>
  <c r="H61" i="48"/>
  <c r="I61" i="48" s="1"/>
  <c r="F61" i="48"/>
  <c r="D61" i="48"/>
  <c r="B61" i="48"/>
  <c r="A61" i="48"/>
  <c r="F60" i="48"/>
  <c r="D60" i="48"/>
  <c r="H60" i="48" s="1"/>
  <c r="I60" i="48" s="1"/>
  <c r="B60" i="48"/>
  <c r="A60" i="48"/>
  <c r="H59" i="48"/>
  <c r="I59" i="48" s="1"/>
  <c r="F59" i="48"/>
  <c r="D59" i="48"/>
  <c r="B59" i="48"/>
  <c r="A59" i="48"/>
  <c r="F58" i="48"/>
  <c r="D58" i="48"/>
  <c r="H58" i="48" s="1"/>
  <c r="B58" i="48"/>
  <c r="A58" i="48"/>
  <c r="H57" i="48"/>
  <c r="I57" i="48" s="1"/>
  <c r="F57" i="48"/>
  <c r="D57" i="48"/>
  <c r="B57" i="48"/>
  <c r="A57" i="48"/>
  <c r="F56" i="48"/>
  <c r="D56" i="48"/>
  <c r="H56" i="48" s="1"/>
  <c r="I56" i="48" s="1"/>
  <c r="B56" i="48"/>
  <c r="A56" i="48"/>
  <c r="H55" i="48"/>
  <c r="I55" i="48" s="1"/>
  <c r="F55" i="48"/>
  <c r="D55" i="48"/>
  <c r="B55" i="48"/>
  <c r="A55" i="48"/>
  <c r="F54" i="48"/>
  <c r="D54" i="48"/>
  <c r="H54" i="48" s="1"/>
  <c r="I54" i="48" s="1"/>
  <c r="B54" i="48"/>
  <c r="A54" i="48"/>
  <c r="H53" i="48"/>
  <c r="F53" i="48"/>
  <c r="D53" i="48"/>
  <c r="B53" i="48"/>
  <c r="A53" i="48"/>
  <c r="F52" i="48"/>
  <c r="D52" i="48"/>
  <c r="H52" i="48" s="1"/>
  <c r="I52" i="48" s="1"/>
  <c r="B52" i="48"/>
  <c r="A52" i="48"/>
  <c r="F51" i="48"/>
  <c r="H51" i="48" s="1"/>
  <c r="D51" i="48"/>
  <c r="B51" i="48"/>
  <c r="A51" i="48"/>
  <c r="F50" i="48"/>
  <c r="D50" i="48"/>
  <c r="H50" i="48" s="1"/>
  <c r="B50" i="48"/>
  <c r="A50" i="48"/>
  <c r="B47" i="48"/>
  <c r="P33" i="48"/>
  <c r="Q33" i="48" s="1"/>
  <c r="Q32" i="48"/>
  <c r="P32" i="48"/>
  <c r="P31" i="48"/>
  <c r="Q31" i="48" s="1"/>
  <c r="Q30" i="48"/>
  <c r="P30" i="48"/>
  <c r="P29" i="48"/>
  <c r="Q29" i="48" s="1"/>
  <c r="Q28" i="48"/>
  <c r="P28" i="48"/>
  <c r="P27" i="48"/>
  <c r="Q27" i="48" s="1"/>
  <c r="Q26" i="48"/>
  <c r="P26" i="48"/>
  <c r="P25" i="48"/>
  <c r="Q25" i="48" s="1"/>
  <c r="P24" i="48"/>
  <c r="P23" i="48"/>
  <c r="P22" i="48"/>
  <c r="P21" i="48"/>
  <c r="Q21" i="48" s="1"/>
  <c r="Q20" i="48"/>
  <c r="P20" i="48"/>
  <c r="P19" i="48"/>
  <c r="Q18" i="48"/>
  <c r="P18" i="48"/>
  <c r="P17" i="48"/>
  <c r="Q17" i="48" s="1"/>
  <c r="Q16" i="48"/>
  <c r="P16" i="48"/>
  <c r="P15" i="48"/>
  <c r="Q15" i="48" s="1"/>
  <c r="P14" i="48"/>
  <c r="P13" i="48"/>
  <c r="Q13" i="48" s="1"/>
  <c r="P12" i="48"/>
  <c r="P11" i="48"/>
  <c r="F5" i="48"/>
  <c r="F44" i="48" s="1"/>
  <c r="H111" i="47"/>
  <c r="F111" i="47"/>
  <c r="D111" i="47"/>
  <c r="B111" i="47"/>
  <c r="J111" i="47" s="1"/>
  <c r="K111" i="47" s="1"/>
  <c r="A111" i="47"/>
  <c r="H110" i="47"/>
  <c r="F110" i="47"/>
  <c r="D110" i="47"/>
  <c r="B110" i="47"/>
  <c r="A110" i="47"/>
  <c r="H109" i="47"/>
  <c r="F109" i="47"/>
  <c r="D109" i="47"/>
  <c r="B109" i="47"/>
  <c r="A109" i="47"/>
  <c r="H108" i="47"/>
  <c r="F108" i="47"/>
  <c r="D108" i="47"/>
  <c r="B108" i="47"/>
  <c r="A108" i="47"/>
  <c r="H107" i="47"/>
  <c r="F107" i="47"/>
  <c r="D107" i="47"/>
  <c r="B107" i="47"/>
  <c r="J107" i="47" s="1"/>
  <c r="K107" i="47" s="1"/>
  <c r="A107" i="47"/>
  <c r="H106" i="47"/>
  <c r="F106" i="47"/>
  <c r="D106" i="47"/>
  <c r="B106" i="47"/>
  <c r="A106" i="47"/>
  <c r="H105" i="47"/>
  <c r="F105" i="47"/>
  <c r="D105" i="47"/>
  <c r="B105" i="47"/>
  <c r="A105" i="47"/>
  <c r="H104" i="47"/>
  <c r="F104" i="47"/>
  <c r="D104" i="47"/>
  <c r="B104" i="47"/>
  <c r="A104" i="47"/>
  <c r="H103" i="47"/>
  <c r="F103" i="47"/>
  <c r="D103" i="47"/>
  <c r="B103" i="47"/>
  <c r="J103" i="47" s="1"/>
  <c r="K103" i="47" s="1"/>
  <c r="A103" i="47"/>
  <c r="H102" i="47"/>
  <c r="F102" i="47"/>
  <c r="D102" i="47"/>
  <c r="B102" i="47"/>
  <c r="A102" i="47"/>
  <c r="H101" i="47"/>
  <c r="F101" i="47"/>
  <c r="D101" i="47"/>
  <c r="B101" i="47"/>
  <c r="A101" i="47"/>
  <c r="H100" i="47"/>
  <c r="F100" i="47"/>
  <c r="D100" i="47"/>
  <c r="B100" i="47"/>
  <c r="A100" i="47"/>
  <c r="H99" i="47"/>
  <c r="F99" i="47"/>
  <c r="D99" i="47"/>
  <c r="B99" i="47"/>
  <c r="J99" i="47" s="1"/>
  <c r="K99" i="47" s="1"/>
  <c r="A99" i="47"/>
  <c r="H98" i="47"/>
  <c r="F98" i="47"/>
  <c r="D98" i="47"/>
  <c r="B98" i="47"/>
  <c r="A98" i="47"/>
  <c r="H97" i="47"/>
  <c r="F97" i="47"/>
  <c r="D97" i="47"/>
  <c r="B97" i="47"/>
  <c r="A97" i="47"/>
  <c r="H96" i="47"/>
  <c r="F96" i="47"/>
  <c r="D96" i="47"/>
  <c r="B96" i="47"/>
  <c r="A96" i="47"/>
  <c r="H95" i="47"/>
  <c r="F95" i="47"/>
  <c r="D95" i="47"/>
  <c r="B95" i="47"/>
  <c r="J95" i="47" s="1"/>
  <c r="K95" i="47" s="1"/>
  <c r="A95" i="47"/>
  <c r="H94" i="47"/>
  <c r="F94" i="47"/>
  <c r="D94" i="47"/>
  <c r="B94" i="47"/>
  <c r="A94" i="47"/>
  <c r="H93" i="47"/>
  <c r="F93" i="47"/>
  <c r="D93" i="47"/>
  <c r="B93" i="47"/>
  <c r="A93" i="47"/>
  <c r="H92" i="47"/>
  <c r="F92" i="47"/>
  <c r="D92" i="47"/>
  <c r="B92" i="47"/>
  <c r="A92" i="47"/>
  <c r="H91" i="47"/>
  <c r="F91" i="47"/>
  <c r="D91" i="47"/>
  <c r="B91" i="47"/>
  <c r="J91" i="47" s="1"/>
  <c r="K91" i="47" s="1"/>
  <c r="A91" i="47"/>
  <c r="H90" i="47"/>
  <c r="F90" i="47"/>
  <c r="D90" i="47"/>
  <c r="B90" i="47"/>
  <c r="A90" i="47"/>
  <c r="H89" i="47"/>
  <c r="F89" i="47"/>
  <c r="D89" i="47"/>
  <c r="B89" i="47"/>
  <c r="A89" i="47"/>
  <c r="B86" i="47"/>
  <c r="F73" i="47"/>
  <c r="D73" i="47"/>
  <c r="B73" i="47"/>
  <c r="A73" i="47"/>
  <c r="F72" i="47"/>
  <c r="D72" i="47"/>
  <c r="B72" i="47"/>
  <c r="H72" i="47" s="1"/>
  <c r="I72" i="47" s="1"/>
  <c r="A72" i="47"/>
  <c r="F71" i="47"/>
  <c r="D71" i="47"/>
  <c r="B71" i="47"/>
  <c r="A71" i="47"/>
  <c r="F70" i="47"/>
  <c r="D70" i="47"/>
  <c r="B70" i="47"/>
  <c r="H70" i="47" s="1"/>
  <c r="I70" i="47" s="1"/>
  <c r="A70" i="47"/>
  <c r="F69" i="47"/>
  <c r="D69" i="47"/>
  <c r="H69" i="47" s="1"/>
  <c r="I69" i="47" s="1"/>
  <c r="B69" i="47"/>
  <c r="A69" i="47"/>
  <c r="F68" i="47"/>
  <c r="H68" i="47" s="1"/>
  <c r="I68" i="47" s="1"/>
  <c r="D68" i="47"/>
  <c r="B68" i="47"/>
  <c r="A68" i="47"/>
  <c r="F67" i="47"/>
  <c r="D67" i="47"/>
  <c r="B67" i="47"/>
  <c r="A67" i="47"/>
  <c r="H66" i="47"/>
  <c r="I66" i="47" s="1"/>
  <c r="F66" i="47"/>
  <c r="D66" i="47"/>
  <c r="B66" i="47"/>
  <c r="A66" i="47"/>
  <c r="F65" i="47"/>
  <c r="D65" i="47"/>
  <c r="B65" i="47"/>
  <c r="A65" i="47"/>
  <c r="F64" i="47"/>
  <c r="D64" i="47"/>
  <c r="B64" i="47"/>
  <c r="H64" i="47" s="1"/>
  <c r="I64" i="47" s="1"/>
  <c r="A64" i="47"/>
  <c r="F63" i="47"/>
  <c r="D63" i="47"/>
  <c r="B63" i="47"/>
  <c r="A63" i="47"/>
  <c r="F62" i="47"/>
  <c r="D62" i="47"/>
  <c r="B62" i="47"/>
  <c r="H62" i="47" s="1"/>
  <c r="I62" i="47" s="1"/>
  <c r="A62" i="47"/>
  <c r="F61" i="47"/>
  <c r="D61" i="47"/>
  <c r="H61" i="47" s="1"/>
  <c r="I61" i="47" s="1"/>
  <c r="B61" i="47"/>
  <c r="A61" i="47"/>
  <c r="F60" i="47"/>
  <c r="H60" i="47" s="1"/>
  <c r="I60" i="47" s="1"/>
  <c r="D60" i="47"/>
  <c r="B60" i="47"/>
  <c r="A60" i="47"/>
  <c r="F59" i="47"/>
  <c r="D59" i="47"/>
  <c r="B59" i="47"/>
  <c r="A59" i="47"/>
  <c r="H58" i="47"/>
  <c r="I58" i="47" s="1"/>
  <c r="F58" i="47"/>
  <c r="D58" i="47"/>
  <c r="B58" i="47"/>
  <c r="A58" i="47"/>
  <c r="F57" i="47"/>
  <c r="D57" i="47"/>
  <c r="B57" i="47"/>
  <c r="A57" i="47"/>
  <c r="F56" i="47"/>
  <c r="D56" i="47"/>
  <c r="B56" i="47"/>
  <c r="H56" i="47" s="1"/>
  <c r="I56" i="47" s="1"/>
  <c r="A56" i="47"/>
  <c r="F55" i="47"/>
  <c r="D55" i="47"/>
  <c r="B55" i="47"/>
  <c r="A55" i="47"/>
  <c r="F54" i="47"/>
  <c r="D54" i="47"/>
  <c r="B54" i="47"/>
  <c r="H54" i="47" s="1"/>
  <c r="I54" i="47" s="1"/>
  <c r="A54" i="47"/>
  <c r="F53" i="47"/>
  <c r="D53" i="47"/>
  <c r="H53" i="47" s="1"/>
  <c r="I53" i="47" s="1"/>
  <c r="B53" i="47"/>
  <c r="A53" i="47"/>
  <c r="F52" i="47"/>
  <c r="H52" i="47" s="1"/>
  <c r="I52" i="47" s="1"/>
  <c r="D52" i="47"/>
  <c r="B52" i="47"/>
  <c r="A52" i="47"/>
  <c r="F51" i="47"/>
  <c r="D51" i="47"/>
  <c r="B51" i="47"/>
  <c r="A51" i="47"/>
  <c r="B48" i="47"/>
  <c r="Q34" i="47"/>
  <c r="P34" i="47"/>
  <c r="P33" i="47"/>
  <c r="Q33" i="47" s="1"/>
  <c r="Q32" i="47"/>
  <c r="P32" i="47"/>
  <c r="P31" i="47"/>
  <c r="Q31" i="47" s="1"/>
  <c r="Q30" i="47"/>
  <c r="P30" i="47"/>
  <c r="P29" i="47"/>
  <c r="Q29" i="47" s="1"/>
  <c r="Q28" i="47"/>
  <c r="P28" i="47"/>
  <c r="P27" i="47"/>
  <c r="Q27" i="47" s="1"/>
  <c r="Q26" i="47"/>
  <c r="P26" i="47"/>
  <c r="P25" i="47"/>
  <c r="Q25" i="47" s="1"/>
  <c r="Q24" i="47"/>
  <c r="P24" i="47"/>
  <c r="P23" i="47"/>
  <c r="Q23" i="47" s="1"/>
  <c r="Q22" i="47"/>
  <c r="P22" i="47"/>
  <c r="P21" i="47"/>
  <c r="Q21" i="47" s="1"/>
  <c r="Q20" i="47"/>
  <c r="P20" i="47"/>
  <c r="P19" i="47"/>
  <c r="Q19" i="47" s="1"/>
  <c r="Q18" i="47"/>
  <c r="P18" i="47"/>
  <c r="P17" i="47"/>
  <c r="Q17" i="47" s="1"/>
  <c r="Q16" i="47"/>
  <c r="P16" i="47"/>
  <c r="P15" i="47"/>
  <c r="Q15" i="47" s="1"/>
  <c r="Q14" i="47"/>
  <c r="P14" i="47"/>
  <c r="P13" i="47"/>
  <c r="Q13" i="47" s="1"/>
  <c r="Q12" i="47"/>
  <c r="P12" i="47"/>
  <c r="F6" i="47"/>
  <c r="F45" i="47" s="1"/>
  <c r="H110" i="46"/>
  <c r="F110" i="46"/>
  <c r="D110" i="46"/>
  <c r="B110" i="46"/>
  <c r="J110" i="46" s="1"/>
  <c r="K110" i="46" s="1"/>
  <c r="A110" i="46"/>
  <c r="H109" i="46"/>
  <c r="F109" i="46"/>
  <c r="D109" i="46"/>
  <c r="B109" i="46"/>
  <c r="J109" i="46" s="1"/>
  <c r="K109" i="46" s="1"/>
  <c r="A109" i="46"/>
  <c r="H108" i="46"/>
  <c r="F108" i="46"/>
  <c r="D108" i="46"/>
  <c r="B108" i="46"/>
  <c r="A108" i="46"/>
  <c r="H107" i="46"/>
  <c r="F107" i="46"/>
  <c r="D107" i="46"/>
  <c r="B107" i="46"/>
  <c r="A107" i="46"/>
  <c r="H106" i="46"/>
  <c r="F106" i="46"/>
  <c r="D106" i="46"/>
  <c r="B106" i="46"/>
  <c r="A106" i="46"/>
  <c r="H105" i="46"/>
  <c r="F105" i="46"/>
  <c r="D105" i="46"/>
  <c r="B105" i="46"/>
  <c r="J105" i="46" s="1"/>
  <c r="K105" i="46" s="1"/>
  <c r="A105" i="46"/>
  <c r="H104" i="46"/>
  <c r="F104" i="46"/>
  <c r="D104" i="46"/>
  <c r="B104" i="46"/>
  <c r="A104" i="46"/>
  <c r="H103" i="46"/>
  <c r="F103" i="46"/>
  <c r="D103" i="46"/>
  <c r="B103" i="46"/>
  <c r="A103" i="46"/>
  <c r="H102" i="46"/>
  <c r="F102" i="46"/>
  <c r="D102" i="46"/>
  <c r="B102" i="46"/>
  <c r="A102" i="46"/>
  <c r="H101" i="46"/>
  <c r="F101" i="46"/>
  <c r="D101" i="46"/>
  <c r="B101" i="46"/>
  <c r="J101" i="46" s="1"/>
  <c r="K101" i="46" s="1"/>
  <c r="A101" i="46"/>
  <c r="H100" i="46"/>
  <c r="F100" i="46"/>
  <c r="D100" i="46"/>
  <c r="B100" i="46"/>
  <c r="A100" i="46"/>
  <c r="H99" i="46"/>
  <c r="F99" i="46"/>
  <c r="D99" i="46"/>
  <c r="B99" i="46"/>
  <c r="A99" i="46"/>
  <c r="H98" i="46"/>
  <c r="F98" i="46"/>
  <c r="D98" i="46"/>
  <c r="B98" i="46"/>
  <c r="A98" i="46"/>
  <c r="H97" i="46"/>
  <c r="F97" i="46"/>
  <c r="D97" i="46"/>
  <c r="B97" i="46"/>
  <c r="J97" i="46" s="1"/>
  <c r="K97" i="46" s="1"/>
  <c r="A97" i="46"/>
  <c r="H96" i="46"/>
  <c r="F96" i="46"/>
  <c r="D96" i="46"/>
  <c r="B96" i="46"/>
  <c r="A96" i="46"/>
  <c r="H95" i="46"/>
  <c r="F95" i="46"/>
  <c r="D95" i="46"/>
  <c r="B95" i="46"/>
  <c r="A95" i="46"/>
  <c r="H94" i="46"/>
  <c r="F94" i="46"/>
  <c r="D94" i="46"/>
  <c r="B94" i="46"/>
  <c r="A94" i="46"/>
  <c r="H93" i="46"/>
  <c r="F93" i="46"/>
  <c r="D93" i="46"/>
  <c r="B93" i="46"/>
  <c r="J93" i="46" s="1"/>
  <c r="K93" i="46" s="1"/>
  <c r="A93" i="46"/>
  <c r="H92" i="46"/>
  <c r="F92" i="46"/>
  <c r="D92" i="46"/>
  <c r="B92" i="46"/>
  <c r="A92" i="46"/>
  <c r="H91" i="46"/>
  <c r="F91" i="46"/>
  <c r="D91" i="46"/>
  <c r="B91" i="46"/>
  <c r="A91" i="46"/>
  <c r="H90" i="46"/>
  <c r="F90" i="46"/>
  <c r="D90" i="46"/>
  <c r="B90" i="46"/>
  <c r="A90" i="46"/>
  <c r="H89" i="46"/>
  <c r="F89" i="46"/>
  <c r="D89" i="46"/>
  <c r="B89" i="46"/>
  <c r="J89" i="46" s="1"/>
  <c r="K89" i="46" s="1"/>
  <c r="A89" i="46"/>
  <c r="H88" i="46"/>
  <c r="F88" i="46"/>
  <c r="D88" i="46"/>
  <c r="B88" i="46"/>
  <c r="A88" i="46"/>
  <c r="B85" i="46"/>
  <c r="F72" i="46"/>
  <c r="D72" i="46"/>
  <c r="B72" i="46"/>
  <c r="H72" i="46" s="1"/>
  <c r="I72" i="46" s="1"/>
  <c r="A72" i="46"/>
  <c r="H71" i="46"/>
  <c r="I71" i="46" s="1"/>
  <c r="F71" i="46"/>
  <c r="D71" i="46"/>
  <c r="B71" i="46"/>
  <c r="A71" i="46"/>
  <c r="F70" i="46"/>
  <c r="D70" i="46"/>
  <c r="B70" i="46"/>
  <c r="H70" i="46" s="1"/>
  <c r="I70" i="46" s="1"/>
  <c r="A70" i="46"/>
  <c r="F69" i="46"/>
  <c r="D69" i="46"/>
  <c r="B69" i="46"/>
  <c r="H69" i="46" s="1"/>
  <c r="I69" i="46" s="1"/>
  <c r="A69" i="46"/>
  <c r="F68" i="46"/>
  <c r="D68" i="46"/>
  <c r="B68" i="46"/>
  <c r="H68" i="46" s="1"/>
  <c r="I68" i="46" s="1"/>
  <c r="A68" i="46"/>
  <c r="F67" i="46"/>
  <c r="D67" i="46"/>
  <c r="H67" i="46" s="1"/>
  <c r="I67" i="46" s="1"/>
  <c r="B67" i="46"/>
  <c r="A67" i="46"/>
  <c r="F66" i="46"/>
  <c r="D66" i="46"/>
  <c r="B66" i="46"/>
  <c r="A66" i="46"/>
  <c r="F65" i="46"/>
  <c r="H65" i="46" s="1"/>
  <c r="I65" i="46" s="1"/>
  <c r="D65" i="46"/>
  <c r="B65" i="46"/>
  <c r="A65" i="46"/>
  <c r="F64" i="46"/>
  <c r="D64" i="46"/>
  <c r="B64" i="46"/>
  <c r="A64" i="46"/>
  <c r="H63" i="46"/>
  <c r="I63" i="46" s="1"/>
  <c r="F63" i="46"/>
  <c r="D63" i="46"/>
  <c r="B63" i="46"/>
  <c r="A63" i="46"/>
  <c r="F62" i="46"/>
  <c r="D62" i="46"/>
  <c r="B62" i="46"/>
  <c r="H62" i="46" s="1"/>
  <c r="I62" i="46" s="1"/>
  <c r="A62" i="46"/>
  <c r="F61" i="46"/>
  <c r="D61" i="46"/>
  <c r="B61" i="46"/>
  <c r="H61" i="46" s="1"/>
  <c r="I61" i="46" s="1"/>
  <c r="A61" i="46"/>
  <c r="F60" i="46"/>
  <c r="D60" i="46"/>
  <c r="B60" i="46"/>
  <c r="H60" i="46" s="1"/>
  <c r="I60" i="46" s="1"/>
  <c r="A60" i="46"/>
  <c r="F59" i="46"/>
  <c r="D59" i="46"/>
  <c r="H59" i="46" s="1"/>
  <c r="I59" i="46" s="1"/>
  <c r="B59" i="46"/>
  <c r="A59" i="46"/>
  <c r="F58" i="46"/>
  <c r="D58" i="46"/>
  <c r="B58" i="46"/>
  <c r="A58" i="46"/>
  <c r="F57" i="46"/>
  <c r="H57" i="46" s="1"/>
  <c r="I57" i="46" s="1"/>
  <c r="D57" i="46"/>
  <c r="B57" i="46"/>
  <c r="A57" i="46"/>
  <c r="F56" i="46"/>
  <c r="D56" i="46"/>
  <c r="B56" i="46"/>
  <c r="A56" i="46"/>
  <c r="H55" i="46"/>
  <c r="I55" i="46" s="1"/>
  <c r="F55" i="46"/>
  <c r="D55" i="46"/>
  <c r="B55" i="46"/>
  <c r="A55" i="46"/>
  <c r="F54" i="46"/>
  <c r="D54" i="46"/>
  <c r="B54" i="46"/>
  <c r="H54" i="46" s="1"/>
  <c r="I54" i="46" s="1"/>
  <c r="A54" i="46"/>
  <c r="F53" i="46"/>
  <c r="D53" i="46"/>
  <c r="B53" i="46"/>
  <c r="H53" i="46" s="1"/>
  <c r="I53" i="46" s="1"/>
  <c r="A53" i="46"/>
  <c r="F52" i="46"/>
  <c r="D52" i="46"/>
  <c r="B52" i="46"/>
  <c r="H52" i="46" s="1"/>
  <c r="I52" i="46" s="1"/>
  <c r="A52" i="46"/>
  <c r="F51" i="46"/>
  <c r="D51" i="46"/>
  <c r="H51" i="46" s="1"/>
  <c r="I51" i="46" s="1"/>
  <c r="B51" i="46"/>
  <c r="A51" i="46"/>
  <c r="F50" i="46"/>
  <c r="D50" i="46"/>
  <c r="B50" i="46"/>
  <c r="A50" i="46"/>
  <c r="B47" i="46"/>
  <c r="P32" i="46"/>
  <c r="Q32" i="46" s="1"/>
  <c r="P31" i="46"/>
  <c r="Q31" i="46" s="1"/>
  <c r="P30" i="46"/>
  <c r="Q30" i="46" s="1"/>
  <c r="Q29" i="46"/>
  <c r="P29" i="46"/>
  <c r="P28" i="46"/>
  <c r="Q28" i="46" s="1"/>
  <c r="P27" i="46"/>
  <c r="Q27" i="46" s="1"/>
  <c r="P26" i="46"/>
  <c r="Q26" i="46" s="1"/>
  <c r="P25" i="46"/>
  <c r="Q25" i="46" s="1"/>
  <c r="P24" i="46"/>
  <c r="Q24" i="46" s="1"/>
  <c r="P23" i="46"/>
  <c r="Q23" i="46" s="1"/>
  <c r="P22" i="46"/>
  <c r="Q22" i="46" s="1"/>
  <c r="Q21" i="46"/>
  <c r="P21" i="46"/>
  <c r="P20" i="46"/>
  <c r="Q20" i="46" s="1"/>
  <c r="P19" i="46"/>
  <c r="Q19" i="46" s="1"/>
  <c r="P18" i="46"/>
  <c r="Q18" i="46" s="1"/>
  <c r="P17" i="46"/>
  <c r="Q17" i="46" s="1"/>
  <c r="P16" i="46"/>
  <c r="Q16" i="46" s="1"/>
  <c r="Q15" i="46"/>
  <c r="P15" i="46"/>
  <c r="P14" i="46"/>
  <c r="Q14" i="46" s="1"/>
  <c r="Q13" i="46"/>
  <c r="P13" i="46"/>
  <c r="P12" i="46"/>
  <c r="Q12" i="46" s="1"/>
  <c r="F6" i="46"/>
  <c r="F44" i="46" s="1"/>
  <c r="H111" i="45"/>
  <c r="F111" i="45"/>
  <c r="D111" i="45"/>
  <c r="B111" i="45"/>
  <c r="A111" i="45"/>
  <c r="H110" i="45"/>
  <c r="F110" i="45"/>
  <c r="D110" i="45"/>
  <c r="B110" i="45"/>
  <c r="J110" i="45" s="1"/>
  <c r="K110" i="45" s="1"/>
  <c r="A110" i="45"/>
  <c r="H109" i="45"/>
  <c r="F109" i="45"/>
  <c r="D109" i="45"/>
  <c r="B109" i="45"/>
  <c r="A109" i="45"/>
  <c r="H108" i="45"/>
  <c r="F108" i="45"/>
  <c r="D108" i="45"/>
  <c r="B108" i="45"/>
  <c r="A108" i="45"/>
  <c r="H107" i="45"/>
  <c r="F107" i="45"/>
  <c r="D107" i="45"/>
  <c r="B107" i="45"/>
  <c r="A107" i="45"/>
  <c r="H106" i="45"/>
  <c r="F106" i="45"/>
  <c r="D106" i="45"/>
  <c r="B106" i="45"/>
  <c r="J106" i="45" s="1"/>
  <c r="K106" i="45" s="1"/>
  <c r="A106" i="45"/>
  <c r="H105" i="45"/>
  <c r="F105" i="45"/>
  <c r="D105" i="45"/>
  <c r="B105" i="45"/>
  <c r="A105" i="45"/>
  <c r="H104" i="45"/>
  <c r="F104" i="45"/>
  <c r="D104" i="45"/>
  <c r="B104" i="45"/>
  <c r="A104" i="45"/>
  <c r="H103" i="45"/>
  <c r="F103" i="45"/>
  <c r="D103" i="45"/>
  <c r="B103" i="45"/>
  <c r="A103" i="45"/>
  <c r="H102" i="45"/>
  <c r="F102" i="45"/>
  <c r="D102" i="45"/>
  <c r="B102" i="45"/>
  <c r="J102" i="45" s="1"/>
  <c r="K102" i="45" s="1"/>
  <c r="A102" i="45"/>
  <c r="H101" i="45"/>
  <c r="F101" i="45"/>
  <c r="D101" i="45"/>
  <c r="B101" i="45"/>
  <c r="A101" i="45"/>
  <c r="H100" i="45"/>
  <c r="F100" i="45"/>
  <c r="D100" i="45"/>
  <c r="B100" i="45"/>
  <c r="A100" i="45"/>
  <c r="H99" i="45"/>
  <c r="F99" i="45"/>
  <c r="D99" i="45"/>
  <c r="B99" i="45"/>
  <c r="A99" i="45"/>
  <c r="H98" i="45"/>
  <c r="F98" i="45"/>
  <c r="D98" i="45"/>
  <c r="B98" i="45"/>
  <c r="J98" i="45" s="1"/>
  <c r="K98" i="45" s="1"/>
  <c r="A98" i="45"/>
  <c r="H97" i="45"/>
  <c r="F97" i="45"/>
  <c r="D97" i="45"/>
  <c r="B97" i="45"/>
  <c r="A97" i="45"/>
  <c r="H96" i="45"/>
  <c r="F96" i="45"/>
  <c r="D96" i="45"/>
  <c r="B96" i="45"/>
  <c r="A96" i="45"/>
  <c r="H95" i="45"/>
  <c r="F95" i="45"/>
  <c r="D95" i="45"/>
  <c r="B95" i="45"/>
  <c r="A95" i="45"/>
  <c r="H94" i="45"/>
  <c r="F94" i="45"/>
  <c r="D94" i="45"/>
  <c r="B94" i="45"/>
  <c r="J94" i="45" s="1"/>
  <c r="K94" i="45" s="1"/>
  <c r="A94" i="45"/>
  <c r="H93" i="45"/>
  <c r="F93" i="45"/>
  <c r="D93" i="45"/>
  <c r="B93" i="45"/>
  <c r="A93" i="45"/>
  <c r="H92" i="45"/>
  <c r="F92" i="45"/>
  <c r="D92" i="45"/>
  <c r="B92" i="45"/>
  <c r="A92" i="45"/>
  <c r="H91" i="45"/>
  <c r="F91" i="45"/>
  <c r="D91" i="45"/>
  <c r="B91" i="45"/>
  <c r="A91" i="45"/>
  <c r="H90" i="45"/>
  <c r="F90" i="45"/>
  <c r="D90" i="45"/>
  <c r="B90" i="45"/>
  <c r="J90" i="45" s="1"/>
  <c r="K90" i="45" s="1"/>
  <c r="A90" i="45"/>
  <c r="H89" i="45"/>
  <c r="F89" i="45"/>
  <c r="D89" i="45"/>
  <c r="B89" i="45"/>
  <c r="A89" i="45"/>
  <c r="B86" i="45"/>
  <c r="F73" i="45"/>
  <c r="D73" i="45"/>
  <c r="B73" i="45"/>
  <c r="A73" i="45"/>
  <c r="H72" i="45"/>
  <c r="I72" i="45" s="1"/>
  <c r="F72" i="45"/>
  <c r="D72" i="45"/>
  <c r="B72" i="45"/>
  <c r="A72" i="45"/>
  <c r="F71" i="45"/>
  <c r="D71" i="45"/>
  <c r="B71" i="45"/>
  <c r="A71" i="45"/>
  <c r="F70" i="45"/>
  <c r="D70" i="45"/>
  <c r="B70" i="45"/>
  <c r="H70" i="45" s="1"/>
  <c r="I70" i="45" s="1"/>
  <c r="A70" i="45"/>
  <c r="F69" i="45"/>
  <c r="D69" i="45"/>
  <c r="B69" i="45"/>
  <c r="A69" i="45"/>
  <c r="F68" i="45"/>
  <c r="D68" i="45"/>
  <c r="B68" i="45"/>
  <c r="H68" i="45" s="1"/>
  <c r="I68" i="45" s="1"/>
  <c r="A68" i="45"/>
  <c r="F67" i="45"/>
  <c r="D67" i="45"/>
  <c r="H67" i="45" s="1"/>
  <c r="I67" i="45" s="1"/>
  <c r="B67" i="45"/>
  <c r="A67" i="45"/>
  <c r="F66" i="45"/>
  <c r="H66" i="45" s="1"/>
  <c r="I66" i="45" s="1"/>
  <c r="D66" i="45"/>
  <c r="B66" i="45"/>
  <c r="A66" i="45"/>
  <c r="F65" i="45"/>
  <c r="D65" i="45"/>
  <c r="B65" i="45"/>
  <c r="A65" i="45"/>
  <c r="H64" i="45"/>
  <c r="I64" i="45" s="1"/>
  <c r="F64" i="45"/>
  <c r="D64" i="45"/>
  <c r="B64" i="45"/>
  <c r="A64" i="45"/>
  <c r="F63" i="45"/>
  <c r="D63" i="45"/>
  <c r="B63" i="45"/>
  <c r="A63" i="45"/>
  <c r="F62" i="45"/>
  <c r="D62" i="45"/>
  <c r="B62" i="45"/>
  <c r="H62" i="45" s="1"/>
  <c r="I62" i="45" s="1"/>
  <c r="A62" i="45"/>
  <c r="F61" i="45"/>
  <c r="D61" i="45"/>
  <c r="B61" i="45"/>
  <c r="A61" i="45"/>
  <c r="F60" i="45"/>
  <c r="D60" i="45"/>
  <c r="B60" i="45"/>
  <c r="H60" i="45" s="1"/>
  <c r="I60" i="45" s="1"/>
  <c r="A60" i="45"/>
  <c r="F59" i="45"/>
  <c r="D59" i="45"/>
  <c r="H59" i="45" s="1"/>
  <c r="I59" i="45" s="1"/>
  <c r="B59" i="45"/>
  <c r="A59" i="45"/>
  <c r="F58" i="45"/>
  <c r="H58" i="45" s="1"/>
  <c r="I58" i="45" s="1"/>
  <c r="D58" i="45"/>
  <c r="B58" i="45"/>
  <c r="A58" i="45"/>
  <c r="F57" i="45"/>
  <c r="D57" i="45"/>
  <c r="B57" i="45"/>
  <c r="A57" i="45"/>
  <c r="H56" i="45"/>
  <c r="I56" i="45" s="1"/>
  <c r="F56" i="45"/>
  <c r="D56" i="45"/>
  <c r="B56" i="45"/>
  <c r="A56" i="45"/>
  <c r="F55" i="45"/>
  <c r="D55" i="45"/>
  <c r="B55" i="45"/>
  <c r="A55" i="45"/>
  <c r="F54" i="45"/>
  <c r="D54" i="45"/>
  <c r="B54" i="45"/>
  <c r="H54" i="45" s="1"/>
  <c r="I54" i="45" s="1"/>
  <c r="A54" i="45"/>
  <c r="F53" i="45"/>
  <c r="D53" i="45"/>
  <c r="B53" i="45"/>
  <c r="A53" i="45"/>
  <c r="F52" i="45"/>
  <c r="D52" i="45"/>
  <c r="B52" i="45"/>
  <c r="H52" i="45" s="1"/>
  <c r="I52" i="45" s="1"/>
  <c r="A52" i="45"/>
  <c r="F51" i="45"/>
  <c r="D51" i="45"/>
  <c r="H51" i="45" s="1"/>
  <c r="I51" i="45" s="1"/>
  <c r="B51" i="45"/>
  <c r="A51" i="45"/>
  <c r="B48" i="45"/>
  <c r="P34" i="45"/>
  <c r="Q34" i="45" s="1"/>
  <c r="P33" i="45"/>
  <c r="Q33" i="45" s="1"/>
  <c r="P32" i="45"/>
  <c r="Q32" i="45" s="1"/>
  <c r="Q31" i="45"/>
  <c r="P31" i="45"/>
  <c r="P30" i="45"/>
  <c r="Q30" i="45" s="1"/>
  <c r="P29" i="45"/>
  <c r="Q29" i="45" s="1"/>
  <c r="P28" i="45"/>
  <c r="Q28" i="45" s="1"/>
  <c r="P27" i="45"/>
  <c r="Q27" i="45" s="1"/>
  <c r="P26" i="45"/>
  <c r="Q26" i="45" s="1"/>
  <c r="P25" i="45"/>
  <c r="Q25" i="45" s="1"/>
  <c r="P24" i="45"/>
  <c r="Q24" i="45" s="1"/>
  <c r="Q23" i="45"/>
  <c r="P23" i="45"/>
  <c r="P22" i="45"/>
  <c r="Q22" i="45" s="1"/>
  <c r="P21" i="45"/>
  <c r="Q21" i="45" s="1"/>
  <c r="P20" i="45"/>
  <c r="Q20" i="45" s="1"/>
  <c r="P19" i="45"/>
  <c r="Q19" i="45" s="1"/>
  <c r="P18" i="45"/>
  <c r="Q18" i="45" s="1"/>
  <c r="P17" i="45"/>
  <c r="Q17" i="45" s="1"/>
  <c r="P16" i="45"/>
  <c r="Q16" i="45" s="1"/>
  <c r="Q15" i="45"/>
  <c r="P15" i="45"/>
  <c r="P14" i="45"/>
  <c r="Q14" i="45" s="1"/>
  <c r="P13" i="45"/>
  <c r="Q13" i="45" s="1"/>
  <c r="P12" i="45"/>
  <c r="Q12" i="45" s="1"/>
  <c r="F6" i="45"/>
  <c r="F45" i="45" s="1"/>
  <c r="F5" i="43"/>
  <c r="F6" i="34"/>
  <c r="P29" i="6"/>
  <c r="H11" i="23"/>
  <c r="H25" i="23"/>
  <c r="I25" i="23"/>
  <c r="H29" i="23"/>
  <c r="I28" i="23"/>
  <c r="H17" i="23"/>
  <c r="I24" i="23"/>
  <c r="H24" i="23"/>
  <c r="I12" i="23"/>
  <c r="H18" i="23"/>
  <c r="H10" i="23"/>
  <c r="I30" i="23"/>
  <c r="H13" i="23"/>
  <c r="H23" i="23"/>
  <c r="I27" i="23"/>
  <c r="H27" i="23"/>
  <c r="I14" i="23"/>
  <c r="I22" i="23"/>
  <c r="H22" i="23"/>
  <c r="I18" i="23"/>
  <c r="I26" i="23"/>
  <c r="H12" i="23"/>
  <c r="H30" i="23"/>
  <c r="I16" i="23"/>
  <c r="I11" i="23"/>
  <c r="I19" i="23"/>
  <c r="H19" i="23"/>
  <c r="I23" i="23"/>
  <c r="I10" i="23"/>
  <c r="I15" i="23"/>
  <c r="I21" i="23"/>
  <c r="H14" i="23"/>
  <c r="H20" i="23"/>
  <c r="I29" i="23"/>
  <c r="H15" i="23"/>
  <c r="H16" i="23"/>
  <c r="I17" i="23"/>
  <c r="I20" i="23"/>
  <c r="H26" i="23"/>
  <c r="H21" i="23"/>
  <c r="H28" i="23"/>
  <c r="I13" i="23"/>
  <c r="Q19" i="48" l="1"/>
  <c r="Q22" i="48"/>
  <c r="Q24" i="48"/>
  <c r="H62" i="48"/>
  <c r="I63" i="48" s="1"/>
  <c r="J91" i="48"/>
  <c r="J99" i="48"/>
  <c r="Q23" i="48"/>
  <c r="J96" i="48"/>
  <c r="J100" i="48"/>
  <c r="K100" i="48" s="1"/>
  <c r="Q11" i="48"/>
  <c r="I51" i="48"/>
  <c r="Q12" i="48"/>
  <c r="Q14" i="48"/>
  <c r="I53" i="48"/>
  <c r="H85" i="48"/>
  <c r="F82" i="48"/>
  <c r="G47" i="48"/>
  <c r="H55" i="47"/>
  <c r="I55" i="47" s="1"/>
  <c r="H63" i="47"/>
  <c r="I63" i="47" s="1"/>
  <c r="H71" i="47"/>
  <c r="I71" i="47" s="1"/>
  <c r="J92" i="47"/>
  <c r="K92" i="47" s="1"/>
  <c r="J96" i="47"/>
  <c r="K96" i="47" s="1"/>
  <c r="J100" i="47"/>
  <c r="K100" i="47" s="1"/>
  <c r="J104" i="47"/>
  <c r="K104" i="47" s="1"/>
  <c r="J108" i="47"/>
  <c r="K108" i="47" s="1"/>
  <c r="H57" i="47"/>
  <c r="I57" i="47" s="1"/>
  <c r="H65" i="47"/>
  <c r="I65" i="47" s="1"/>
  <c r="H73" i="47"/>
  <c r="I73" i="47" s="1"/>
  <c r="J89" i="47"/>
  <c r="K89" i="47" s="1"/>
  <c r="J93" i="47"/>
  <c r="K93" i="47" s="1"/>
  <c r="J97" i="47"/>
  <c r="K97" i="47" s="1"/>
  <c r="J101" i="47"/>
  <c r="K101" i="47" s="1"/>
  <c r="J105" i="47"/>
  <c r="K105" i="47" s="1"/>
  <c r="J109" i="47"/>
  <c r="K109" i="47" s="1"/>
  <c r="H51" i="47"/>
  <c r="I51" i="47" s="1"/>
  <c r="H59" i="47"/>
  <c r="I59" i="47" s="1"/>
  <c r="H67" i="47"/>
  <c r="I67" i="47" s="1"/>
  <c r="J90" i="47"/>
  <c r="K90" i="47" s="1"/>
  <c r="J94" i="47"/>
  <c r="K94" i="47" s="1"/>
  <c r="J98" i="47"/>
  <c r="K98" i="47" s="1"/>
  <c r="J102" i="47"/>
  <c r="K102" i="47" s="1"/>
  <c r="J106" i="47"/>
  <c r="K106" i="47" s="1"/>
  <c r="J110" i="47"/>
  <c r="K110" i="47" s="1"/>
  <c r="J90" i="46"/>
  <c r="K90" i="46" s="1"/>
  <c r="J102" i="46"/>
  <c r="K102" i="46" s="1"/>
  <c r="H56" i="46"/>
  <c r="I56" i="46" s="1"/>
  <c r="H64" i="46"/>
  <c r="I64" i="46" s="1"/>
  <c r="J91" i="46"/>
  <c r="K91" i="46" s="1"/>
  <c r="J95" i="46"/>
  <c r="K95" i="46" s="1"/>
  <c r="J99" i="46"/>
  <c r="K99" i="46" s="1"/>
  <c r="J103" i="46"/>
  <c r="K103" i="46" s="1"/>
  <c r="J107" i="46"/>
  <c r="K107" i="46" s="1"/>
  <c r="J94" i="46"/>
  <c r="K94" i="46" s="1"/>
  <c r="J98" i="46"/>
  <c r="K98" i="46" s="1"/>
  <c r="J106" i="46"/>
  <c r="K106" i="46" s="1"/>
  <c r="H50" i="46"/>
  <c r="I50" i="46" s="1"/>
  <c r="H58" i="46"/>
  <c r="I58" i="46" s="1"/>
  <c r="H66" i="46"/>
  <c r="I66" i="46" s="1"/>
  <c r="J88" i="46"/>
  <c r="K88" i="46" s="1"/>
  <c r="J92" i="46"/>
  <c r="K92" i="46" s="1"/>
  <c r="J96" i="46"/>
  <c r="K96" i="46" s="1"/>
  <c r="J100" i="46"/>
  <c r="K100" i="46" s="1"/>
  <c r="J104" i="46"/>
  <c r="K104" i="46" s="1"/>
  <c r="J108" i="46"/>
  <c r="K108" i="46" s="1"/>
  <c r="H53" i="45"/>
  <c r="I53" i="45" s="1"/>
  <c r="H55" i="45"/>
  <c r="I55" i="45" s="1"/>
  <c r="H63" i="45"/>
  <c r="I63" i="45" s="1"/>
  <c r="H71" i="45"/>
  <c r="I71" i="45" s="1"/>
  <c r="J92" i="45"/>
  <c r="K92" i="45" s="1"/>
  <c r="J96" i="45"/>
  <c r="K96" i="45" s="1"/>
  <c r="J100" i="45"/>
  <c r="K100" i="45" s="1"/>
  <c r="J104" i="45"/>
  <c r="K104" i="45" s="1"/>
  <c r="J108" i="45"/>
  <c r="K108" i="45" s="1"/>
  <c r="H61" i="45"/>
  <c r="I61" i="45" s="1"/>
  <c r="H69" i="45"/>
  <c r="I69" i="45" s="1"/>
  <c r="J91" i="45"/>
  <c r="K91" i="45" s="1"/>
  <c r="J95" i="45"/>
  <c r="K95" i="45" s="1"/>
  <c r="J99" i="45"/>
  <c r="K99" i="45" s="1"/>
  <c r="J103" i="45"/>
  <c r="K103" i="45" s="1"/>
  <c r="J107" i="45"/>
  <c r="K107" i="45" s="1"/>
  <c r="J111" i="45"/>
  <c r="K111" i="45" s="1"/>
  <c r="H57" i="45"/>
  <c r="I57" i="45" s="1"/>
  <c r="H65" i="45"/>
  <c r="I65" i="45" s="1"/>
  <c r="H73" i="45"/>
  <c r="I73" i="45" s="1"/>
  <c r="J89" i="45"/>
  <c r="K89" i="45" s="1"/>
  <c r="J93" i="45"/>
  <c r="K93" i="45" s="1"/>
  <c r="J97" i="45"/>
  <c r="K97" i="45" s="1"/>
  <c r="J101" i="45"/>
  <c r="K101" i="45" s="1"/>
  <c r="J105" i="45"/>
  <c r="K105" i="45" s="1"/>
  <c r="J109" i="45"/>
  <c r="K109" i="45" s="1"/>
  <c r="I9" i="47"/>
  <c r="F83" i="47"/>
  <c r="G48" i="47"/>
  <c r="H86" i="47"/>
  <c r="I9" i="46"/>
  <c r="F82" i="46"/>
  <c r="G47" i="46"/>
  <c r="H85" i="46"/>
  <c r="I9" i="45"/>
  <c r="G48" i="45"/>
  <c r="F83" i="45"/>
  <c r="H86" i="45"/>
  <c r="P30" i="41"/>
  <c r="K91" i="48" l="1"/>
  <c r="K101" i="48"/>
  <c r="I50" i="48"/>
  <c r="I62" i="48"/>
  <c r="I58" i="48"/>
  <c r="K99" i="48"/>
  <c r="K96" i="48"/>
  <c r="K88" i="48"/>
  <c r="H111" i="44"/>
  <c r="F111" i="44"/>
  <c r="D111" i="44"/>
  <c r="B111" i="44"/>
  <c r="A111" i="44"/>
  <c r="H110" i="44"/>
  <c r="F110" i="44"/>
  <c r="D110" i="44"/>
  <c r="B110" i="44"/>
  <c r="A110" i="44"/>
  <c r="H109" i="44"/>
  <c r="F109" i="44"/>
  <c r="D109" i="44"/>
  <c r="B109" i="44"/>
  <c r="A109" i="44"/>
  <c r="H108" i="44"/>
  <c r="F108" i="44"/>
  <c r="D108" i="44"/>
  <c r="B108" i="44"/>
  <c r="A108" i="44"/>
  <c r="H107" i="44"/>
  <c r="F107" i="44"/>
  <c r="D107" i="44"/>
  <c r="B107" i="44"/>
  <c r="A107" i="44"/>
  <c r="H106" i="44"/>
  <c r="F106" i="44"/>
  <c r="D106" i="44"/>
  <c r="B106" i="44"/>
  <c r="A106" i="44"/>
  <c r="H105" i="44"/>
  <c r="F105" i="44"/>
  <c r="D105" i="44"/>
  <c r="B105" i="44"/>
  <c r="A105" i="44"/>
  <c r="H104" i="44"/>
  <c r="F104" i="44"/>
  <c r="D104" i="44"/>
  <c r="B104" i="44"/>
  <c r="A104" i="44"/>
  <c r="H103" i="44"/>
  <c r="F103" i="44"/>
  <c r="D103" i="44"/>
  <c r="B103" i="44"/>
  <c r="A103" i="44"/>
  <c r="H102" i="44"/>
  <c r="F102" i="44"/>
  <c r="D102" i="44"/>
  <c r="B102" i="44"/>
  <c r="A102" i="44"/>
  <c r="H101" i="44"/>
  <c r="F101" i="44"/>
  <c r="D101" i="44"/>
  <c r="B101" i="44"/>
  <c r="A101" i="44"/>
  <c r="H100" i="44"/>
  <c r="F100" i="44"/>
  <c r="D100" i="44"/>
  <c r="B100" i="44"/>
  <c r="A100" i="44"/>
  <c r="H99" i="44"/>
  <c r="F99" i="44"/>
  <c r="D99" i="44"/>
  <c r="B99" i="44"/>
  <c r="A99" i="44"/>
  <c r="H98" i="44"/>
  <c r="F98" i="44"/>
  <c r="D98" i="44"/>
  <c r="B98" i="44"/>
  <c r="A98" i="44"/>
  <c r="H97" i="44"/>
  <c r="F97" i="44"/>
  <c r="D97" i="44"/>
  <c r="B97" i="44"/>
  <c r="A97" i="44"/>
  <c r="H96" i="44"/>
  <c r="F96" i="44"/>
  <c r="D96" i="44"/>
  <c r="B96" i="44"/>
  <c r="A96" i="44"/>
  <c r="H95" i="44"/>
  <c r="F95" i="44"/>
  <c r="D95" i="44"/>
  <c r="B95" i="44"/>
  <c r="A95" i="44"/>
  <c r="H94" i="44"/>
  <c r="F94" i="44"/>
  <c r="D94" i="44"/>
  <c r="B94" i="44"/>
  <c r="A94" i="44"/>
  <c r="H93" i="44"/>
  <c r="F93" i="44"/>
  <c r="D93" i="44"/>
  <c r="B93" i="44"/>
  <c r="A93" i="44"/>
  <c r="H92" i="44"/>
  <c r="F92" i="44"/>
  <c r="D92" i="44"/>
  <c r="B92" i="44"/>
  <c r="A92" i="44"/>
  <c r="H91" i="44"/>
  <c r="F91" i="44"/>
  <c r="D91" i="44"/>
  <c r="B91" i="44"/>
  <c r="A91" i="44"/>
  <c r="H90" i="44"/>
  <c r="F90" i="44"/>
  <c r="D90" i="44"/>
  <c r="B90" i="44"/>
  <c r="A90" i="44"/>
  <c r="H89" i="44"/>
  <c r="F89" i="44"/>
  <c r="D89" i="44"/>
  <c r="B89" i="44"/>
  <c r="A89" i="44"/>
  <c r="B86" i="44"/>
  <c r="F73" i="44"/>
  <c r="D73" i="44"/>
  <c r="B73" i="44"/>
  <c r="A73" i="44"/>
  <c r="F72" i="44"/>
  <c r="D72" i="44"/>
  <c r="B72" i="44"/>
  <c r="A72" i="44"/>
  <c r="F71" i="44"/>
  <c r="D71" i="44"/>
  <c r="B71" i="44"/>
  <c r="A71" i="44"/>
  <c r="F70" i="44"/>
  <c r="D70" i="44"/>
  <c r="B70" i="44"/>
  <c r="A70" i="44"/>
  <c r="F69" i="44"/>
  <c r="D69" i="44"/>
  <c r="B69" i="44"/>
  <c r="A69" i="44"/>
  <c r="F68" i="44"/>
  <c r="D68" i="44"/>
  <c r="B68" i="44"/>
  <c r="A68" i="44"/>
  <c r="F67" i="44"/>
  <c r="D67" i="44"/>
  <c r="B67" i="44"/>
  <c r="A67" i="44"/>
  <c r="F66" i="44"/>
  <c r="D66" i="44"/>
  <c r="B66" i="44"/>
  <c r="A66" i="44"/>
  <c r="F65" i="44"/>
  <c r="D65" i="44"/>
  <c r="B65" i="44"/>
  <c r="A65" i="44"/>
  <c r="F64" i="44"/>
  <c r="D64" i="44"/>
  <c r="B64" i="44"/>
  <c r="A64" i="44"/>
  <c r="F63" i="44"/>
  <c r="D63" i="44"/>
  <c r="B63" i="44"/>
  <c r="A63" i="44"/>
  <c r="F62" i="44"/>
  <c r="D62" i="44"/>
  <c r="B62" i="44"/>
  <c r="A62" i="44"/>
  <c r="F61" i="44"/>
  <c r="D61" i="44"/>
  <c r="B61" i="44"/>
  <c r="A61" i="44"/>
  <c r="F60" i="44"/>
  <c r="D60" i="44"/>
  <c r="B60" i="44"/>
  <c r="A60" i="44"/>
  <c r="F59" i="44"/>
  <c r="D59" i="44"/>
  <c r="B59" i="44"/>
  <c r="A59" i="44"/>
  <c r="F58" i="44"/>
  <c r="D58" i="44"/>
  <c r="B58" i="44"/>
  <c r="A58" i="44"/>
  <c r="F57" i="44"/>
  <c r="D57" i="44"/>
  <c r="B57" i="44"/>
  <c r="A57" i="44"/>
  <c r="F56" i="44"/>
  <c r="D56" i="44"/>
  <c r="B56" i="44"/>
  <c r="A56" i="44"/>
  <c r="F55" i="44"/>
  <c r="D55" i="44"/>
  <c r="B55" i="44"/>
  <c r="A55" i="44"/>
  <c r="F54" i="44"/>
  <c r="D54" i="44"/>
  <c r="B54" i="44"/>
  <c r="A54" i="44"/>
  <c r="F53" i="44"/>
  <c r="D53" i="44"/>
  <c r="B53" i="44"/>
  <c r="A53" i="44"/>
  <c r="F52" i="44"/>
  <c r="D52" i="44"/>
  <c r="B52" i="44"/>
  <c r="A52" i="44"/>
  <c r="F51" i="44"/>
  <c r="D51" i="44"/>
  <c r="B51" i="44"/>
  <c r="A51" i="44"/>
  <c r="B48" i="44"/>
  <c r="P34" i="44"/>
  <c r="Q34" i="44" s="1"/>
  <c r="P33" i="44"/>
  <c r="Q33" i="44" s="1"/>
  <c r="P32" i="44"/>
  <c r="Q32" i="44" s="1"/>
  <c r="P31" i="44"/>
  <c r="Q31" i="44" s="1"/>
  <c r="P30" i="44"/>
  <c r="P29" i="44"/>
  <c r="Q29" i="44" s="1"/>
  <c r="P28" i="44"/>
  <c r="P27" i="44"/>
  <c r="P26" i="44"/>
  <c r="Q26" i="44" s="1"/>
  <c r="P25" i="44"/>
  <c r="P24" i="44"/>
  <c r="Q24" i="44" s="1"/>
  <c r="P23" i="44"/>
  <c r="Q23" i="44" s="1"/>
  <c r="P22" i="44"/>
  <c r="Q22" i="44" s="1"/>
  <c r="P21" i="44"/>
  <c r="Q21" i="44" s="1"/>
  <c r="P20" i="44"/>
  <c r="P19" i="44"/>
  <c r="Q19" i="44" s="1"/>
  <c r="P18" i="44"/>
  <c r="Q18" i="44" s="1"/>
  <c r="P17" i="44"/>
  <c r="Q17" i="44" s="1"/>
  <c r="P16" i="44"/>
  <c r="Q16" i="44" s="1"/>
  <c r="P15" i="44"/>
  <c r="P14" i="44"/>
  <c r="Q14" i="44" s="1"/>
  <c r="P13" i="44"/>
  <c r="Q13" i="44" s="1"/>
  <c r="P12" i="44"/>
  <c r="F6" i="44"/>
  <c r="H86" i="44" s="1"/>
  <c r="H110" i="43"/>
  <c r="F110" i="43"/>
  <c r="D110" i="43"/>
  <c r="B110" i="43"/>
  <c r="A110" i="43"/>
  <c r="H109" i="43"/>
  <c r="F109" i="43"/>
  <c r="D109" i="43"/>
  <c r="B109" i="43"/>
  <c r="A109" i="43"/>
  <c r="H108" i="43"/>
  <c r="F108" i="43"/>
  <c r="D108" i="43"/>
  <c r="B108" i="43"/>
  <c r="A108" i="43"/>
  <c r="H107" i="43"/>
  <c r="F107" i="43"/>
  <c r="D107" i="43"/>
  <c r="B107" i="43"/>
  <c r="A107" i="43"/>
  <c r="H106" i="43"/>
  <c r="F106" i="43"/>
  <c r="D106" i="43"/>
  <c r="B106" i="43"/>
  <c r="A106" i="43"/>
  <c r="H105" i="43"/>
  <c r="F105" i="43"/>
  <c r="D105" i="43"/>
  <c r="B105" i="43"/>
  <c r="A105" i="43"/>
  <c r="H104" i="43"/>
  <c r="F104" i="43"/>
  <c r="D104" i="43"/>
  <c r="B104" i="43"/>
  <c r="A104" i="43"/>
  <c r="H103" i="43"/>
  <c r="F103" i="43"/>
  <c r="D103" i="43"/>
  <c r="B103" i="43"/>
  <c r="A103" i="43"/>
  <c r="H102" i="43"/>
  <c r="F102" i="43"/>
  <c r="D102" i="43"/>
  <c r="B102" i="43"/>
  <c r="A102" i="43"/>
  <c r="H101" i="43"/>
  <c r="F101" i="43"/>
  <c r="D101" i="43"/>
  <c r="B101" i="43"/>
  <c r="A101" i="43"/>
  <c r="H100" i="43"/>
  <c r="F100" i="43"/>
  <c r="D100" i="43"/>
  <c r="B100" i="43"/>
  <c r="A100" i="43"/>
  <c r="H99" i="43"/>
  <c r="F99" i="43"/>
  <c r="D99" i="43"/>
  <c r="B99" i="43"/>
  <c r="A99" i="43"/>
  <c r="H98" i="43"/>
  <c r="F98" i="43"/>
  <c r="D98" i="43"/>
  <c r="B98" i="43"/>
  <c r="A98" i="43"/>
  <c r="H97" i="43"/>
  <c r="F97" i="43"/>
  <c r="D97" i="43"/>
  <c r="B97" i="43"/>
  <c r="A97" i="43"/>
  <c r="H96" i="43"/>
  <c r="F96" i="43"/>
  <c r="D96" i="43"/>
  <c r="B96" i="43"/>
  <c r="A96" i="43"/>
  <c r="H95" i="43"/>
  <c r="F95" i="43"/>
  <c r="D95" i="43"/>
  <c r="B95" i="43"/>
  <c r="A95" i="43"/>
  <c r="H94" i="43"/>
  <c r="F94" i="43"/>
  <c r="D94" i="43"/>
  <c r="B94" i="43"/>
  <c r="A94" i="43"/>
  <c r="H93" i="43"/>
  <c r="F93" i="43"/>
  <c r="D93" i="43"/>
  <c r="B93" i="43"/>
  <c r="A93" i="43"/>
  <c r="H92" i="43"/>
  <c r="F92" i="43"/>
  <c r="D92" i="43"/>
  <c r="B92" i="43"/>
  <c r="A92" i="43"/>
  <c r="H91" i="43"/>
  <c r="F91" i="43"/>
  <c r="D91" i="43"/>
  <c r="B91" i="43"/>
  <c r="A91" i="43"/>
  <c r="H90" i="43"/>
  <c r="F90" i="43"/>
  <c r="D90" i="43"/>
  <c r="B90" i="43"/>
  <c r="A90" i="43"/>
  <c r="H89" i="43"/>
  <c r="F89" i="43"/>
  <c r="D89" i="43"/>
  <c r="B89" i="43"/>
  <c r="A89" i="43"/>
  <c r="H88" i="43"/>
  <c r="F88" i="43"/>
  <c r="D88" i="43"/>
  <c r="B88" i="43"/>
  <c r="A88" i="43"/>
  <c r="B85" i="43"/>
  <c r="F72" i="43"/>
  <c r="D72" i="43"/>
  <c r="B72" i="43"/>
  <c r="A72" i="43"/>
  <c r="F71" i="43"/>
  <c r="D71" i="43"/>
  <c r="B71" i="43"/>
  <c r="A71" i="43"/>
  <c r="F70" i="43"/>
  <c r="D70" i="43"/>
  <c r="B70" i="43"/>
  <c r="A70" i="43"/>
  <c r="F69" i="43"/>
  <c r="D69" i="43"/>
  <c r="B69" i="43"/>
  <c r="A69" i="43"/>
  <c r="F68" i="43"/>
  <c r="D68" i="43"/>
  <c r="B68" i="43"/>
  <c r="A68" i="43"/>
  <c r="F67" i="43"/>
  <c r="D67" i="43"/>
  <c r="B67" i="43"/>
  <c r="A67" i="43"/>
  <c r="F66" i="43"/>
  <c r="D66" i="43"/>
  <c r="B66" i="43"/>
  <c r="A66" i="43"/>
  <c r="F65" i="43"/>
  <c r="D65" i="43"/>
  <c r="B65" i="43"/>
  <c r="A65" i="43"/>
  <c r="F64" i="43"/>
  <c r="D64" i="43"/>
  <c r="B64" i="43"/>
  <c r="A64" i="43"/>
  <c r="F63" i="43"/>
  <c r="D63" i="43"/>
  <c r="A63" i="43"/>
  <c r="F62" i="43"/>
  <c r="D62" i="43"/>
  <c r="B62" i="43"/>
  <c r="A62" i="43"/>
  <c r="F61" i="43"/>
  <c r="D61" i="43"/>
  <c r="B61" i="43"/>
  <c r="A61" i="43"/>
  <c r="F60" i="43"/>
  <c r="D60" i="43"/>
  <c r="B60" i="43"/>
  <c r="A60" i="43"/>
  <c r="F59" i="43"/>
  <c r="D59" i="43"/>
  <c r="B59" i="43"/>
  <c r="A59" i="43"/>
  <c r="F58" i="43"/>
  <c r="D58" i="43"/>
  <c r="B58" i="43"/>
  <c r="A58" i="43"/>
  <c r="F57" i="43"/>
  <c r="D57" i="43"/>
  <c r="B57" i="43"/>
  <c r="A57" i="43"/>
  <c r="F56" i="43"/>
  <c r="D56" i="43"/>
  <c r="B56" i="43"/>
  <c r="A56" i="43"/>
  <c r="F55" i="43"/>
  <c r="D55" i="43"/>
  <c r="B55" i="43"/>
  <c r="A55" i="43"/>
  <c r="F54" i="43"/>
  <c r="D54" i="43"/>
  <c r="B54" i="43"/>
  <c r="A54" i="43"/>
  <c r="F53" i="43"/>
  <c r="D53" i="43"/>
  <c r="A53" i="43"/>
  <c r="F52" i="43"/>
  <c r="D52" i="43"/>
  <c r="B52" i="43"/>
  <c r="A52" i="43"/>
  <c r="F51" i="43"/>
  <c r="D51" i="43"/>
  <c r="B51" i="43"/>
  <c r="A51" i="43"/>
  <c r="F50" i="43"/>
  <c r="D50" i="43"/>
  <c r="A50" i="43"/>
  <c r="B47" i="43"/>
  <c r="P33" i="43"/>
  <c r="Q33" i="43" s="1"/>
  <c r="P32" i="43"/>
  <c r="Q32" i="43" s="1"/>
  <c r="P31" i="43"/>
  <c r="P30" i="43"/>
  <c r="P29" i="43"/>
  <c r="P28" i="43"/>
  <c r="P27" i="43"/>
  <c r="P26" i="43"/>
  <c r="P25" i="43"/>
  <c r="P24" i="43"/>
  <c r="P23" i="43"/>
  <c r="P22" i="43"/>
  <c r="P21" i="43"/>
  <c r="P20" i="43"/>
  <c r="P19" i="43"/>
  <c r="P18" i="43"/>
  <c r="P17" i="43"/>
  <c r="P16" i="43"/>
  <c r="P15" i="43"/>
  <c r="P14" i="43"/>
  <c r="P13" i="43"/>
  <c r="P12" i="43"/>
  <c r="P11" i="43"/>
  <c r="H85" i="43"/>
  <c r="Q15" i="43" l="1"/>
  <c r="Q31" i="43"/>
  <c r="Q16" i="43"/>
  <c r="Q17" i="43"/>
  <c r="Q21" i="43"/>
  <c r="Q25" i="43"/>
  <c r="Q27" i="43"/>
  <c r="Q20" i="43"/>
  <c r="Q22" i="43"/>
  <c r="Q30" i="43"/>
  <c r="Q23" i="43"/>
  <c r="Q13" i="43"/>
  <c r="Q12" i="43"/>
  <c r="Q15" i="44"/>
  <c r="Q27" i="44"/>
  <c r="Q25" i="44"/>
  <c r="Q12" i="44"/>
  <c r="Q28" i="44"/>
  <c r="Q30" i="44"/>
  <c r="Q20" i="44"/>
  <c r="Q18" i="43"/>
  <c r="Q26" i="43"/>
  <c r="Q28" i="43"/>
  <c r="Q11" i="43"/>
  <c r="Q19" i="43"/>
  <c r="Q24" i="43"/>
  <c r="Q29" i="43"/>
  <c r="Q14" i="43"/>
  <c r="J106" i="44"/>
  <c r="K106" i="44" s="1"/>
  <c r="J110" i="44"/>
  <c r="K110" i="44" s="1"/>
  <c r="J88" i="43"/>
  <c r="J92" i="43"/>
  <c r="K92" i="43" s="1"/>
  <c r="J96" i="43"/>
  <c r="J100" i="43"/>
  <c r="K100" i="43" s="1"/>
  <c r="J104" i="43"/>
  <c r="K104" i="43" s="1"/>
  <c r="J108" i="43"/>
  <c r="K108" i="43" s="1"/>
  <c r="J90" i="43"/>
  <c r="J98" i="43"/>
  <c r="K98" i="43" s="1"/>
  <c r="J106" i="43"/>
  <c r="H51" i="44"/>
  <c r="H54" i="44"/>
  <c r="H55" i="44"/>
  <c r="I55" i="44" s="1"/>
  <c r="H58" i="44"/>
  <c r="I58" i="44" s="1"/>
  <c r="H59" i="44"/>
  <c r="H62" i="44"/>
  <c r="I62" i="44" s="1"/>
  <c r="H63" i="44"/>
  <c r="I63" i="44" s="1"/>
  <c r="H66" i="44"/>
  <c r="I66" i="44" s="1"/>
  <c r="H67" i="44"/>
  <c r="I67" i="44" s="1"/>
  <c r="H70" i="44"/>
  <c r="I70" i="44" s="1"/>
  <c r="H72" i="44"/>
  <c r="I72" i="44" s="1"/>
  <c r="J92" i="44"/>
  <c r="J96" i="44"/>
  <c r="K96" i="44" s="1"/>
  <c r="J100" i="44"/>
  <c r="K100" i="44" s="1"/>
  <c r="J104" i="44"/>
  <c r="J108" i="44"/>
  <c r="K108" i="44" s="1"/>
  <c r="J102" i="43"/>
  <c r="K102" i="43" s="1"/>
  <c r="J110" i="43"/>
  <c r="K110" i="43" s="1"/>
  <c r="H51" i="43"/>
  <c r="H53" i="43"/>
  <c r="H55" i="43"/>
  <c r="I55" i="43" s="1"/>
  <c r="H57" i="43"/>
  <c r="I57" i="43" s="1"/>
  <c r="H59" i="43"/>
  <c r="I59" i="43" s="1"/>
  <c r="H61" i="43"/>
  <c r="I61" i="43" s="1"/>
  <c r="H63" i="43"/>
  <c r="H65" i="43"/>
  <c r="H53" i="44"/>
  <c r="I53" i="44" s="1"/>
  <c r="H57" i="44"/>
  <c r="I57" i="44" s="1"/>
  <c r="H61" i="44"/>
  <c r="I61" i="44" s="1"/>
  <c r="H65" i="44"/>
  <c r="I65" i="44" s="1"/>
  <c r="H69" i="44"/>
  <c r="I69" i="44" s="1"/>
  <c r="H52" i="43"/>
  <c r="H54" i="43"/>
  <c r="I54" i="43" s="1"/>
  <c r="H56" i="43"/>
  <c r="I56" i="43" s="1"/>
  <c r="H58" i="43"/>
  <c r="H60" i="43"/>
  <c r="I60" i="43" s="1"/>
  <c r="H62" i="43"/>
  <c r="I62" i="43" s="1"/>
  <c r="H64" i="43"/>
  <c r="I64" i="43" s="1"/>
  <c r="H66" i="43"/>
  <c r="I66" i="43" s="1"/>
  <c r="H71" i="44"/>
  <c r="I71" i="44" s="1"/>
  <c r="H73" i="44"/>
  <c r="I73" i="44" s="1"/>
  <c r="J90" i="44"/>
  <c r="K90" i="44" s="1"/>
  <c r="J94" i="44"/>
  <c r="K94" i="44" s="1"/>
  <c r="J98" i="44"/>
  <c r="K98" i="44" s="1"/>
  <c r="J102" i="44"/>
  <c r="H67" i="43"/>
  <c r="H68" i="43"/>
  <c r="H69" i="43"/>
  <c r="I69" i="43" s="1"/>
  <c r="H70" i="43"/>
  <c r="I70" i="43" s="1"/>
  <c r="H71" i="43"/>
  <c r="I71" i="43" s="1"/>
  <c r="H72" i="43"/>
  <c r="I72" i="43" s="1"/>
  <c r="J89" i="43"/>
  <c r="K89" i="43" s="1"/>
  <c r="J91" i="43"/>
  <c r="J93" i="43"/>
  <c r="K93" i="43" s="1"/>
  <c r="J94" i="43"/>
  <c r="K94" i="43" s="1"/>
  <c r="J95" i="43"/>
  <c r="J97" i="43"/>
  <c r="K97" i="43" s="1"/>
  <c r="J99" i="43"/>
  <c r="J101" i="43"/>
  <c r="J103" i="43"/>
  <c r="J105" i="43"/>
  <c r="J107" i="43"/>
  <c r="K107" i="43" s="1"/>
  <c r="J109" i="43"/>
  <c r="K109" i="43" s="1"/>
  <c r="H52" i="44"/>
  <c r="I52" i="44" s="1"/>
  <c r="H56" i="44"/>
  <c r="I56" i="44" s="1"/>
  <c r="H60" i="44"/>
  <c r="I60" i="44" s="1"/>
  <c r="H64" i="44"/>
  <c r="I64" i="44" s="1"/>
  <c r="H68" i="44"/>
  <c r="I68" i="44" s="1"/>
  <c r="J89" i="44"/>
  <c r="J91" i="44"/>
  <c r="K91" i="44" s="1"/>
  <c r="J93" i="44"/>
  <c r="K93" i="44" s="1"/>
  <c r="J95" i="44"/>
  <c r="K95" i="44" s="1"/>
  <c r="J97" i="44"/>
  <c r="J99" i="44"/>
  <c r="K99" i="44" s="1"/>
  <c r="J101" i="44"/>
  <c r="K101" i="44" s="1"/>
  <c r="J103" i="44"/>
  <c r="K103" i="44" s="1"/>
  <c r="J105" i="44"/>
  <c r="J107" i="44"/>
  <c r="J109" i="44"/>
  <c r="K109" i="44" s="1"/>
  <c r="J111" i="44"/>
  <c r="K111" i="44" s="1"/>
  <c r="F45" i="44"/>
  <c r="I9" i="44"/>
  <c r="F83" i="44"/>
  <c r="G48" i="44"/>
  <c r="F44" i="43"/>
  <c r="F82" i="43"/>
  <c r="G47" i="43"/>
  <c r="I52" i="43" l="1"/>
  <c r="I51" i="43"/>
  <c r="K90" i="43"/>
  <c r="K99" i="43"/>
  <c r="K105" i="44"/>
  <c r="K97" i="44"/>
  <c r="K89" i="44"/>
  <c r="K92" i="44"/>
  <c r="K104" i="44"/>
  <c r="K102" i="44"/>
  <c r="K107" i="44"/>
  <c r="I54" i="44"/>
  <c r="I59" i="44"/>
  <c r="I51" i="44"/>
  <c r="K103" i="43"/>
  <c r="K105" i="43"/>
  <c r="K95" i="43"/>
  <c r="K101" i="43"/>
  <c r="K91" i="43"/>
  <c r="K88" i="43"/>
  <c r="I68" i="43"/>
  <c r="I67" i="43"/>
  <c r="I65" i="43"/>
  <c r="I63" i="43"/>
  <c r="I58" i="43"/>
  <c r="I50" i="43"/>
  <c r="K106" i="43"/>
  <c r="K96" i="43"/>
  <c r="I53" i="43"/>
  <c r="P15" i="28" l="1"/>
  <c r="P16" i="28"/>
  <c r="P17" i="28"/>
  <c r="P18" i="28"/>
  <c r="P19" i="28"/>
  <c r="P20" i="28"/>
  <c r="P21" i="28"/>
  <c r="P22" i="28"/>
  <c r="P23" i="28"/>
  <c r="P24" i="28"/>
  <c r="P25" i="28"/>
  <c r="P26" i="28"/>
  <c r="P27" i="28"/>
  <c r="P28" i="28"/>
  <c r="P29" i="28"/>
  <c r="P30" i="28"/>
  <c r="P31" i="28"/>
  <c r="P32" i="28"/>
  <c r="P13" i="11" l="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Q33" i="11" s="1"/>
  <c r="P34" i="11"/>
  <c r="Q34" i="11" s="1"/>
  <c r="P12" i="11"/>
  <c r="C13" i="23"/>
  <c r="C28" i="23"/>
  <c r="C24" i="23"/>
  <c r="C29" i="23"/>
  <c r="C22" i="23"/>
  <c r="C17" i="23"/>
  <c r="C19" i="23"/>
  <c r="C27" i="23"/>
  <c r="C16" i="23"/>
  <c r="C23" i="23"/>
  <c r="C21" i="23"/>
  <c r="C26" i="23"/>
  <c r="C30" i="23"/>
  <c r="C12" i="23"/>
  <c r="C10" i="23"/>
  <c r="C14" i="23"/>
  <c r="C18" i="23"/>
  <c r="C25" i="23"/>
  <c r="C20" i="23"/>
  <c r="C15" i="23"/>
  <c r="C11" i="23"/>
  <c r="Q29" i="11" l="1"/>
  <c r="Q25" i="11"/>
  <c r="Q21" i="11"/>
  <c r="Q17" i="11"/>
  <c r="Q32" i="11"/>
  <c r="Q28" i="11"/>
  <c r="Q24" i="11"/>
  <c r="Q16" i="11"/>
  <c r="Q31" i="11"/>
  <c r="Q23" i="11"/>
  <c r="Q19" i="11"/>
  <c r="Q26" i="11"/>
  <c r="Q22" i="11"/>
  <c r="Q18" i="11"/>
  <c r="Q14" i="11"/>
  <c r="Q13" i="11"/>
  <c r="Q30" i="11"/>
  <c r="Q27" i="11"/>
  <c r="Q20" i="11"/>
  <c r="Q15" i="11"/>
  <c r="H111" i="40"/>
  <c r="F111" i="40"/>
  <c r="D111" i="40"/>
  <c r="B111" i="40"/>
  <c r="A111" i="40"/>
  <c r="H110" i="40"/>
  <c r="F110" i="40"/>
  <c r="D110" i="40"/>
  <c r="B110" i="40"/>
  <c r="A110" i="40"/>
  <c r="H109" i="40"/>
  <c r="F109" i="40"/>
  <c r="D109" i="40"/>
  <c r="B109" i="40"/>
  <c r="A109" i="40"/>
  <c r="H108" i="40"/>
  <c r="F108" i="40"/>
  <c r="D108" i="40"/>
  <c r="B108" i="40"/>
  <c r="A108" i="40"/>
  <c r="H107" i="40"/>
  <c r="F107" i="40"/>
  <c r="D107" i="40"/>
  <c r="B107" i="40"/>
  <c r="A107" i="40"/>
  <c r="H106" i="40"/>
  <c r="F106" i="40"/>
  <c r="D106" i="40"/>
  <c r="B106" i="40"/>
  <c r="A106" i="40"/>
  <c r="H105" i="40"/>
  <c r="F105" i="40"/>
  <c r="D105" i="40"/>
  <c r="B105" i="40"/>
  <c r="A105" i="40"/>
  <c r="H104" i="40"/>
  <c r="F104" i="40"/>
  <c r="D104" i="40"/>
  <c r="B104" i="40"/>
  <c r="A104" i="40"/>
  <c r="H103" i="40"/>
  <c r="F103" i="40"/>
  <c r="D103" i="40"/>
  <c r="B103" i="40"/>
  <c r="A103" i="40"/>
  <c r="H102" i="40"/>
  <c r="F102" i="40"/>
  <c r="D102" i="40"/>
  <c r="B102" i="40"/>
  <c r="A102" i="40"/>
  <c r="H101" i="40"/>
  <c r="F101" i="40"/>
  <c r="D101" i="40"/>
  <c r="B101" i="40"/>
  <c r="A101" i="40"/>
  <c r="H100" i="40"/>
  <c r="F100" i="40"/>
  <c r="D100" i="40"/>
  <c r="B100" i="40"/>
  <c r="A100" i="40"/>
  <c r="H99" i="40"/>
  <c r="F99" i="40"/>
  <c r="D99" i="40"/>
  <c r="B99" i="40"/>
  <c r="A99" i="40"/>
  <c r="H98" i="40"/>
  <c r="F98" i="40"/>
  <c r="D98" i="40"/>
  <c r="B98" i="40"/>
  <c r="A98" i="40"/>
  <c r="H97" i="40"/>
  <c r="F97" i="40"/>
  <c r="D97" i="40"/>
  <c r="B97" i="40"/>
  <c r="A97" i="40"/>
  <c r="H96" i="40"/>
  <c r="F96" i="40"/>
  <c r="D96" i="40"/>
  <c r="B96" i="40"/>
  <c r="A96" i="40"/>
  <c r="H95" i="40"/>
  <c r="F95" i="40"/>
  <c r="D95" i="40"/>
  <c r="B95" i="40"/>
  <c r="A95" i="40"/>
  <c r="H94" i="40"/>
  <c r="F94" i="40"/>
  <c r="D94" i="40"/>
  <c r="B94" i="40"/>
  <c r="A94" i="40"/>
  <c r="H93" i="40"/>
  <c r="F93" i="40"/>
  <c r="D93" i="40"/>
  <c r="B93" i="40"/>
  <c r="A93" i="40"/>
  <c r="H92" i="40"/>
  <c r="F92" i="40"/>
  <c r="D92" i="40"/>
  <c r="B92" i="40"/>
  <c r="A92" i="40"/>
  <c r="H91" i="40"/>
  <c r="F91" i="40"/>
  <c r="D91" i="40"/>
  <c r="B91" i="40"/>
  <c r="A91" i="40"/>
  <c r="H90" i="40"/>
  <c r="F90" i="40"/>
  <c r="D90" i="40"/>
  <c r="B90" i="40"/>
  <c r="A90" i="40"/>
  <c r="H89" i="40"/>
  <c r="F89" i="40"/>
  <c r="D89" i="40"/>
  <c r="B89" i="40"/>
  <c r="A89" i="40"/>
  <c r="B86" i="40"/>
  <c r="F73" i="40"/>
  <c r="D73" i="40"/>
  <c r="B73" i="40"/>
  <c r="A73" i="40"/>
  <c r="F72" i="40"/>
  <c r="D72" i="40"/>
  <c r="B72" i="40"/>
  <c r="A72" i="40"/>
  <c r="F71" i="40"/>
  <c r="D71" i="40"/>
  <c r="B71" i="40"/>
  <c r="A71" i="40"/>
  <c r="F70" i="40"/>
  <c r="D70" i="40"/>
  <c r="B70" i="40"/>
  <c r="A70" i="40"/>
  <c r="F69" i="40"/>
  <c r="D69" i="40"/>
  <c r="B69" i="40"/>
  <c r="A69" i="40"/>
  <c r="F68" i="40"/>
  <c r="D68" i="40"/>
  <c r="B68" i="40"/>
  <c r="A68" i="40"/>
  <c r="F67" i="40"/>
  <c r="D67" i="40"/>
  <c r="B67" i="40"/>
  <c r="A67" i="40"/>
  <c r="F66" i="40"/>
  <c r="D66" i="40"/>
  <c r="B66" i="40"/>
  <c r="A66" i="40"/>
  <c r="F65" i="40"/>
  <c r="D65" i="40"/>
  <c r="B65" i="40"/>
  <c r="A65" i="40"/>
  <c r="F64" i="40"/>
  <c r="D64" i="40"/>
  <c r="B64" i="40"/>
  <c r="A64" i="40"/>
  <c r="F63" i="40"/>
  <c r="D63" i="40"/>
  <c r="B63" i="40"/>
  <c r="A63" i="40"/>
  <c r="F62" i="40"/>
  <c r="D62" i="40"/>
  <c r="B62" i="40"/>
  <c r="A62" i="40"/>
  <c r="F61" i="40"/>
  <c r="D61" i="40"/>
  <c r="B61" i="40"/>
  <c r="A61" i="40"/>
  <c r="F60" i="40"/>
  <c r="D60" i="40"/>
  <c r="B60" i="40"/>
  <c r="A60" i="40"/>
  <c r="F59" i="40"/>
  <c r="D59" i="40"/>
  <c r="B59" i="40"/>
  <c r="A59" i="40"/>
  <c r="F58" i="40"/>
  <c r="D58" i="40"/>
  <c r="B58" i="40"/>
  <c r="A58" i="40"/>
  <c r="F57" i="40"/>
  <c r="D57" i="40"/>
  <c r="B57" i="40"/>
  <c r="A57" i="40"/>
  <c r="F56" i="40"/>
  <c r="D56" i="40"/>
  <c r="B56" i="40"/>
  <c r="A56" i="40"/>
  <c r="F55" i="40"/>
  <c r="D55" i="40"/>
  <c r="B55" i="40"/>
  <c r="A55" i="40"/>
  <c r="F54" i="40"/>
  <c r="D54" i="40"/>
  <c r="B54" i="40"/>
  <c r="A54" i="40"/>
  <c r="F53" i="40"/>
  <c r="D53" i="40"/>
  <c r="B53" i="40"/>
  <c r="A53" i="40"/>
  <c r="F52" i="40"/>
  <c r="D52" i="40"/>
  <c r="B52" i="40"/>
  <c r="A52" i="40"/>
  <c r="F51" i="40"/>
  <c r="D51" i="40"/>
  <c r="B51" i="40"/>
  <c r="A51" i="40"/>
  <c r="B48" i="40"/>
  <c r="P34" i="40"/>
  <c r="Q34" i="40" s="1"/>
  <c r="P33" i="40"/>
  <c r="Q33" i="40" s="1"/>
  <c r="P32" i="40"/>
  <c r="P31" i="40"/>
  <c r="P30" i="40"/>
  <c r="P29" i="40"/>
  <c r="P28" i="40"/>
  <c r="P27" i="40"/>
  <c r="P26" i="40"/>
  <c r="P25" i="40"/>
  <c r="P24" i="40"/>
  <c r="P23" i="40"/>
  <c r="P22" i="40"/>
  <c r="P21" i="40"/>
  <c r="P20" i="40"/>
  <c r="P19" i="40"/>
  <c r="P18" i="40"/>
  <c r="P17" i="40"/>
  <c r="P16" i="40"/>
  <c r="P15" i="40"/>
  <c r="P14" i="40"/>
  <c r="P13" i="40"/>
  <c r="P12" i="40"/>
  <c r="F6" i="40"/>
  <c r="F83" i="40" s="1"/>
  <c r="H110" i="41"/>
  <c r="F110" i="41"/>
  <c r="D110" i="41"/>
  <c r="B110" i="41"/>
  <c r="A110" i="41"/>
  <c r="H109" i="41"/>
  <c r="F109" i="41"/>
  <c r="D109" i="41"/>
  <c r="B109" i="41"/>
  <c r="A109" i="41"/>
  <c r="H108" i="41"/>
  <c r="F108" i="41"/>
  <c r="D108" i="41"/>
  <c r="B108" i="41"/>
  <c r="A108" i="41"/>
  <c r="H107" i="41"/>
  <c r="F107" i="41"/>
  <c r="D107" i="41"/>
  <c r="B107" i="41"/>
  <c r="A107" i="41"/>
  <c r="H106" i="41"/>
  <c r="F106" i="41"/>
  <c r="D106" i="41"/>
  <c r="B106" i="41"/>
  <c r="A106" i="41"/>
  <c r="H105" i="41"/>
  <c r="F105" i="41"/>
  <c r="D105" i="41"/>
  <c r="B105" i="41"/>
  <c r="A105" i="41"/>
  <c r="H104" i="41"/>
  <c r="F104" i="41"/>
  <c r="D104" i="41"/>
  <c r="B104" i="41"/>
  <c r="A104" i="41"/>
  <c r="H103" i="41"/>
  <c r="F103" i="41"/>
  <c r="D103" i="41"/>
  <c r="B103" i="41"/>
  <c r="A103" i="41"/>
  <c r="H102" i="41"/>
  <c r="F102" i="41"/>
  <c r="D102" i="41"/>
  <c r="B102" i="41"/>
  <c r="A102" i="41"/>
  <c r="H101" i="41"/>
  <c r="F101" i="41"/>
  <c r="D101" i="41"/>
  <c r="B101" i="41"/>
  <c r="A101" i="41"/>
  <c r="H100" i="41"/>
  <c r="F100" i="41"/>
  <c r="D100" i="41"/>
  <c r="B100" i="41"/>
  <c r="A100" i="41"/>
  <c r="H99" i="41"/>
  <c r="F99" i="41"/>
  <c r="D99" i="41"/>
  <c r="B99" i="41"/>
  <c r="A99" i="41"/>
  <c r="H98" i="41"/>
  <c r="F98" i="41"/>
  <c r="D98" i="41"/>
  <c r="B98" i="41"/>
  <c r="A98" i="41"/>
  <c r="H97" i="41"/>
  <c r="F97" i="41"/>
  <c r="D97" i="41"/>
  <c r="B97" i="41"/>
  <c r="A97" i="41"/>
  <c r="H96" i="41"/>
  <c r="F96" i="41"/>
  <c r="D96" i="41"/>
  <c r="B96" i="41"/>
  <c r="A96" i="41"/>
  <c r="H95" i="41"/>
  <c r="F95" i="41"/>
  <c r="D95" i="41"/>
  <c r="B95" i="41"/>
  <c r="A95" i="41"/>
  <c r="H94" i="41"/>
  <c r="F94" i="41"/>
  <c r="D94" i="41"/>
  <c r="B94" i="41"/>
  <c r="A94" i="41"/>
  <c r="H93" i="41"/>
  <c r="F93" i="41"/>
  <c r="D93" i="41"/>
  <c r="B93" i="41"/>
  <c r="A93" i="41"/>
  <c r="H92" i="41"/>
  <c r="F92" i="41"/>
  <c r="D92" i="41"/>
  <c r="B92" i="41"/>
  <c r="A92" i="41"/>
  <c r="H91" i="41"/>
  <c r="F91" i="41"/>
  <c r="D91" i="41"/>
  <c r="B91" i="41"/>
  <c r="A91" i="41"/>
  <c r="H90" i="41"/>
  <c r="F90" i="41"/>
  <c r="D90" i="41"/>
  <c r="B90" i="41"/>
  <c r="A90" i="41"/>
  <c r="H89" i="41"/>
  <c r="F89" i="41"/>
  <c r="D89" i="41"/>
  <c r="B89" i="41"/>
  <c r="A89" i="41"/>
  <c r="H88" i="41"/>
  <c r="F88" i="41"/>
  <c r="D88" i="41"/>
  <c r="B88" i="41"/>
  <c r="A88" i="41"/>
  <c r="B85" i="41"/>
  <c r="F72" i="41"/>
  <c r="D72" i="41"/>
  <c r="B72" i="41"/>
  <c r="A72" i="41"/>
  <c r="F71" i="41"/>
  <c r="D71" i="41"/>
  <c r="B71" i="41"/>
  <c r="A71" i="41"/>
  <c r="F70" i="41"/>
  <c r="D70" i="41"/>
  <c r="B70" i="41"/>
  <c r="A70" i="41"/>
  <c r="F69" i="41"/>
  <c r="D69" i="41"/>
  <c r="B69" i="41"/>
  <c r="A69" i="41"/>
  <c r="F68" i="41"/>
  <c r="D68" i="41"/>
  <c r="B68" i="41"/>
  <c r="A68" i="41"/>
  <c r="F67" i="41"/>
  <c r="D67" i="41"/>
  <c r="B67" i="41"/>
  <c r="A67" i="41"/>
  <c r="F66" i="41"/>
  <c r="D66" i="41"/>
  <c r="B66" i="41"/>
  <c r="A66" i="41"/>
  <c r="F65" i="41"/>
  <c r="D65" i="41"/>
  <c r="B65" i="41"/>
  <c r="A65" i="41"/>
  <c r="F64" i="41"/>
  <c r="D64" i="41"/>
  <c r="B64" i="41"/>
  <c r="A64" i="41"/>
  <c r="F63" i="41"/>
  <c r="D63" i="41"/>
  <c r="B63" i="41"/>
  <c r="A63" i="41"/>
  <c r="F62" i="41"/>
  <c r="D62" i="41"/>
  <c r="B62" i="41"/>
  <c r="A62" i="41"/>
  <c r="F61" i="41"/>
  <c r="D61" i="41"/>
  <c r="B61" i="41"/>
  <c r="A61" i="41"/>
  <c r="F60" i="41"/>
  <c r="D60" i="41"/>
  <c r="B60" i="41"/>
  <c r="A60" i="41"/>
  <c r="F59" i="41"/>
  <c r="D59" i="41"/>
  <c r="B59" i="41"/>
  <c r="A59" i="41"/>
  <c r="F58" i="41"/>
  <c r="D58" i="41"/>
  <c r="B58" i="41"/>
  <c r="A58" i="41"/>
  <c r="F57" i="41"/>
  <c r="D57" i="41"/>
  <c r="B57" i="41"/>
  <c r="A57" i="41"/>
  <c r="F56" i="41"/>
  <c r="D56" i="41"/>
  <c r="B56" i="41"/>
  <c r="A56" i="41"/>
  <c r="F55" i="41"/>
  <c r="D55" i="41"/>
  <c r="B55" i="41"/>
  <c r="A55" i="41"/>
  <c r="F54" i="41"/>
  <c r="D54" i="41"/>
  <c r="B54" i="41"/>
  <c r="A54" i="41"/>
  <c r="F53" i="41"/>
  <c r="D53" i="41"/>
  <c r="B53" i="41"/>
  <c r="A53" i="41"/>
  <c r="F52" i="41"/>
  <c r="D52" i="41"/>
  <c r="B52" i="41"/>
  <c r="A52" i="41"/>
  <c r="F51" i="41"/>
  <c r="D51" i="41"/>
  <c r="B51" i="41"/>
  <c r="A51" i="41"/>
  <c r="F50" i="41"/>
  <c r="D50" i="41"/>
  <c r="B50" i="41"/>
  <c r="A50" i="41"/>
  <c r="B47" i="41"/>
  <c r="P34" i="41"/>
  <c r="Q34" i="41" s="1"/>
  <c r="P33" i="41"/>
  <c r="Q33" i="41" s="1"/>
  <c r="P32" i="41"/>
  <c r="Q32" i="41" s="1"/>
  <c r="P31" i="41"/>
  <c r="Q31" i="41" s="1"/>
  <c r="P29" i="41"/>
  <c r="Q29" i="41" s="1"/>
  <c r="P28" i="41"/>
  <c r="Q28" i="41" s="1"/>
  <c r="P27" i="41"/>
  <c r="P26" i="41"/>
  <c r="Q26" i="41" s="1"/>
  <c r="P25" i="41"/>
  <c r="Q25" i="41" s="1"/>
  <c r="P24" i="41"/>
  <c r="Q24" i="41" s="1"/>
  <c r="P23" i="41"/>
  <c r="P22" i="41"/>
  <c r="Q22" i="41" s="1"/>
  <c r="P21" i="41"/>
  <c r="Q21" i="41" s="1"/>
  <c r="P20" i="41"/>
  <c r="P19" i="41"/>
  <c r="P18" i="41"/>
  <c r="P17" i="41"/>
  <c r="Q17" i="41" s="1"/>
  <c r="P16" i="41"/>
  <c r="Q16" i="41" s="1"/>
  <c r="P15" i="41"/>
  <c r="Q30" i="41" s="1"/>
  <c r="P14" i="41"/>
  <c r="Q14" i="41" s="1"/>
  <c r="P13" i="41"/>
  <c r="Q13" i="41" s="1"/>
  <c r="P12" i="41"/>
  <c r="F6" i="41"/>
  <c r="F82" i="41" s="1"/>
  <c r="H110" i="38"/>
  <c r="F110" i="38"/>
  <c r="D110" i="38"/>
  <c r="B110" i="38"/>
  <c r="A110" i="38"/>
  <c r="H109" i="38"/>
  <c r="F109" i="38"/>
  <c r="D109" i="38"/>
  <c r="B109" i="38"/>
  <c r="A109" i="38"/>
  <c r="H108" i="38"/>
  <c r="F108" i="38"/>
  <c r="D108" i="38"/>
  <c r="B108" i="38"/>
  <c r="A108" i="38"/>
  <c r="H107" i="38"/>
  <c r="F107" i="38"/>
  <c r="D107" i="38"/>
  <c r="B107" i="38"/>
  <c r="A107" i="38"/>
  <c r="H106" i="38"/>
  <c r="F106" i="38"/>
  <c r="D106" i="38"/>
  <c r="B106" i="38"/>
  <c r="A106" i="38"/>
  <c r="H105" i="38"/>
  <c r="F105" i="38"/>
  <c r="D105" i="38"/>
  <c r="B105" i="38"/>
  <c r="A105" i="38"/>
  <c r="H104" i="38"/>
  <c r="F104" i="38"/>
  <c r="D104" i="38"/>
  <c r="B104" i="38"/>
  <c r="A104" i="38"/>
  <c r="H103" i="38"/>
  <c r="F103" i="38"/>
  <c r="D103" i="38"/>
  <c r="B103" i="38"/>
  <c r="A103" i="38"/>
  <c r="H102" i="38"/>
  <c r="F102" i="38"/>
  <c r="D102" i="38"/>
  <c r="B102" i="38"/>
  <c r="A102" i="38"/>
  <c r="H101" i="38"/>
  <c r="F101" i="38"/>
  <c r="D101" i="38"/>
  <c r="B101" i="38"/>
  <c r="A101" i="38"/>
  <c r="H100" i="38"/>
  <c r="F100" i="38"/>
  <c r="D100" i="38"/>
  <c r="B100" i="38"/>
  <c r="A100" i="38"/>
  <c r="H99" i="38"/>
  <c r="F99" i="38"/>
  <c r="D99" i="38"/>
  <c r="B99" i="38"/>
  <c r="A99" i="38"/>
  <c r="H98" i="38"/>
  <c r="F98" i="38"/>
  <c r="D98" i="38"/>
  <c r="B98" i="38"/>
  <c r="A98" i="38"/>
  <c r="H97" i="38"/>
  <c r="F97" i="38"/>
  <c r="D97" i="38"/>
  <c r="B97" i="38"/>
  <c r="A97" i="38"/>
  <c r="H96" i="38"/>
  <c r="F96" i="38"/>
  <c r="D96" i="38"/>
  <c r="B96" i="38"/>
  <c r="A96" i="38"/>
  <c r="H95" i="38"/>
  <c r="F95" i="38"/>
  <c r="D95" i="38"/>
  <c r="B95" i="38"/>
  <c r="A95" i="38"/>
  <c r="H94" i="38"/>
  <c r="F94" i="38"/>
  <c r="D94" i="38"/>
  <c r="B94" i="38"/>
  <c r="A94" i="38"/>
  <c r="H93" i="38"/>
  <c r="F93" i="38"/>
  <c r="D93" i="38"/>
  <c r="B93" i="38"/>
  <c r="A93" i="38"/>
  <c r="H92" i="38"/>
  <c r="F92" i="38"/>
  <c r="D92" i="38"/>
  <c r="B92" i="38"/>
  <c r="A92" i="38"/>
  <c r="H91" i="38"/>
  <c r="F91" i="38"/>
  <c r="D91" i="38"/>
  <c r="B91" i="38"/>
  <c r="A91" i="38"/>
  <c r="H90" i="38"/>
  <c r="F90" i="38"/>
  <c r="D90" i="38"/>
  <c r="B90" i="38"/>
  <c r="A90" i="38"/>
  <c r="H89" i="38"/>
  <c r="F89" i="38"/>
  <c r="D89" i="38"/>
  <c r="B89" i="38"/>
  <c r="A89" i="38"/>
  <c r="H88" i="38"/>
  <c r="F88" i="38"/>
  <c r="D88" i="38"/>
  <c r="B88" i="38"/>
  <c r="A88" i="38"/>
  <c r="B85" i="38"/>
  <c r="F72" i="38"/>
  <c r="D72" i="38"/>
  <c r="B72" i="38"/>
  <c r="A72" i="38"/>
  <c r="F71" i="38"/>
  <c r="D71" i="38"/>
  <c r="B71" i="38"/>
  <c r="A71" i="38"/>
  <c r="F70" i="38"/>
  <c r="D70" i="38"/>
  <c r="B70" i="38"/>
  <c r="A70" i="38"/>
  <c r="F69" i="38"/>
  <c r="D69" i="38"/>
  <c r="B69" i="38"/>
  <c r="A69" i="38"/>
  <c r="F68" i="38"/>
  <c r="D68" i="38"/>
  <c r="B68" i="38"/>
  <c r="A68" i="38"/>
  <c r="F67" i="38"/>
  <c r="D67" i="38"/>
  <c r="B67" i="38"/>
  <c r="A67" i="38"/>
  <c r="F66" i="38"/>
  <c r="D66" i="38"/>
  <c r="B66" i="38"/>
  <c r="A66" i="38"/>
  <c r="F65" i="38"/>
  <c r="D65" i="38"/>
  <c r="B65" i="38"/>
  <c r="A65" i="38"/>
  <c r="F64" i="38"/>
  <c r="D64" i="38"/>
  <c r="B64" i="38"/>
  <c r="A64" i="38"/>
  <c r="F63" i="38"/>
  <c r="D63" i="38"/>
  <c r="B63" i="38"/>
  <c r="A63" i="38"/>
  <c r="F62" i="38"/>
  <c r="D62" i="38"/>
  <c r="B62" i="38"/>
  <c r="A62" i="38"/>
  <c r="F61" i="38"/>
  <c r="D61" i="38"/>
  <c r="B61" i="38"/>
  <c r="A61" i="38"/>
  <c r="F60" i="38"/>
  <c r="D60" i="38"/>
  <c r="B60" i="38"/>
  <c r="A60" i="38"/>
  <c r="F59" i="38"/>
  <c r="D59" i="38"/>
  <c r="B59" i="38"/>
  <c r="A59" i="38"/>
  <c r="F58" i="38"/>
  <c r="D58" i="38"/>
  <c r="B58" i="38"/>
  <c r="A58" i="38"/>
  <c r="F57" i="38"/>
  <c r="D57" i="38"/>
  <c r="B57" i="38"/>
  <c r="A57" i="38"/>
  <c r="F56" i="38"/>
  <c r="D56" i="38"/>
  <c r="B56" i="38"/>
  <c r="A56" i="38"/>
  <c r="F55" i="38"/>
  <c r="D55" i="38"/>
  <c r="B55" i="38"/>
  <c r="A55" i="38"/>
  <c r="F54" i="38"/>
  <c r="D54" i="38"/>
  <c r="B54" i="38"/>
  <c r="A54" i="38"/>
  <c r="F53" i="38"/>
  <c r="D53" i="38"/>
  <c r="B53" i="38"/>
  <c r="A53" i="38"/>
  <c r="F52" i="38"/>
  <c r="D52" i="38"/>
  <c r="B52" i="38"/>
  <c r="A52" i="38"/>
  <c r="F51" i="38"/>
  <c r="D51" i="38"/>
  <c r="B51" i="38"/>
  <c r="A51" i="38"/>
  <c r="F50" i="38"/>
  <c r="D50" i="38"/>
  <c r="B50" i="38"/>
  <c r="A50" i="38"/>
  <c r="B47" i="38"/>
  <c r="P32" i="38"/>
  <c r="P31" i="38"/>
  <c r="P30" i="38"/>
  <c r="P29" i="38"/>
  <c r="P28" i="38"/>
  <c r="P27" i="38"/>
  <c r="P26" i="38"/>
  <c r="P25" i="38"/>
  <c r="P24" i="38"/>
  <c r="P23" i="38"/>
  <c r="P22" i="38"/>
  <c r="P21" i="38"/>
  <c r="P20" i="38"/>
  <c r="P19" i="38"/>
  <c r="P18" i="38"/>
  <c r="P17" i="38"/>
  <c r="P16" i="38"/>
  <c r="P15" i="38"/>
  <c r="P14" i="38"/>
  <c r="P13" i="38"/>
  <c r="P12" i="38"/>
  <c r="F6" i="38"/>
  <c r="F82" i="38" s="1"/>
  <c r="H111" i="34"/>
  <c r="F111" i="34"/>
  <c r="D111" i="34"/>
  <c r="B111" i="34"/>
  <c r="A111" i="34"/>
  <c r="H110" i="34"/>
  <c r="F110" i="34"/>
  <c r="D110" i="34"/>
  <c r="B110" i="34"/>
  <c r="A110" i="34"/>
  <c r="H109" i="34"/>
  <c r="F109" i="34"/>
  <c r="D109" i="34"/>
  <c r="B109" i="34"/>
  <c r="A109" i="34"/>
  <c r="H108" i="34"/>
  <c r="F108" i="34"/>
  <c r="D108" i="34"/>
  <c r="B108" i="34"/>
  <c r="A108" i="34"/>
  <c r="H107" i="34"/>
  <c r="F107" i="34"/>
  <c r="D107" i="34"/>
  <c r="B107" i="34"/>
  <c r="A107" i="34"/>
  <c r="H106" i="34"/>
  <c r="F106" i="34"/>
  <c r="D106" i="34"/>
  <c r="B106" i="34"/>
  <c r="A106" i="34"/>
  <c r="H105" i="34"/>
  <c r="F105" i="34"/>
  <c r="D105" i="34"/>
  <c r="B105" i="34"/>
  <c r="A105" i="34"/>
  <c r="H104" i="34"/>
  <c r="F104" i="34"/>
  <c r="D104" i="34"/>
  <c r="B104" i="34"/>
  <c r="A104" i="34"/>
  <c r="H103" i="34"/>
  <c r="F103" i="34"/>
  <c r="D103" i="34"/>
  <c r="B103" i="34"/>
  <c r="A103" i="34"/>
  <c r="H102" i="34"/>
  <c r="F102" i="34"/>
  <c r="D102" i="34"/>
  <c r="B102" i="34"/>
  <c r="A102" i="34"/>
  <c r="H101" i="34"/>
  <c r="F101" i="34"/>
  <c r="D101" i="34"/>
  <c r="B101" i="34"/>
  <c r="A101" i="34"/>
  <c r="H100" i="34"/>
  <c r="F100" i="34"/>
  <c r="D100" i="34"/>
  <c r="B100" i="34"/>
  <c r="A100" i="34"/>
  <c r="H99" i="34"/>
  <c r="F99" i="34"/>
  <c r="D99" i="34"/>
  <c r="B99" i="34"/>
  <c r="A99" i="34"/>
  <c r="H98" i="34"/>
  <c r="F98" i="34"/>
  <c r="D98" i="34"/>
  <c r="B98" i="34"/>
  <c r="A98" i="34"/>
  <c r="H97" i="34"/>
  <c r="F97" i="34"/>
  <c r="D97" i="34"/>
  <c r="B97" i="34"/>
  <c r="A97" i="34"/>
  <c r="H96" i="34"/>
  <c r="F96" i="34"/>
  <c r="D96" i="34"/>
  <c r="B96" i="34"/>
  <c r="A96" i="34"/>
  <c r="H95" i="34"/>
  <c r="F95" i="34"/>
  <c r="D95" i="34"/>
  <c r="B95" i="34"/>
  <c r="A95" i="34"/>
  <c r="H94" i="34"/>
  <c r="F94" i="34"/>
  <c r="D94" i="34"/>
  <c r="B94" i="34"/>
  <c r="A94" i="34"/>
  <c r="H93" i="34"/>
  <c r="F93" i="34"/>
  <c r="D93" i="34"/>
  <c r="B93" i="34"/>
  <c r="A93" i="34"/>
  <c r="H92" i="34"/>
  <c r="F92" i="34"/>
  <c r="D92" i="34"/>
  <c r="B92" i="34"/>
  <c r="A92" i="34"/>
  <c r="H91" i="34"/>
  <c r="F91" i="34"/>
  <c r="D91" i="34"/>
  <c r="B91" i="34"/>
  <c r="A91" i="34"/>
  <c r="H90" i="34"/>
  <c r="F90" i="34"/>
  <c r="D90" i="34"/>
  <c r="B90" i="34"/>
  <c r="A90" i="34"/>
  <c r="H89" i="34"/>
  <c r="F89" i="34"/>
  <c r="D89" i="34"/>
  <c r="B89" i="34"/>
  <c r="A89" i="34"/>
  <c r="B86" i="34"/>
  <c r="F73" i="34"/>
  <c r="D73" i="34"/>
  <c r="B73" i="34"/>
  <c r="A73" i="34"/>
  <c r="F72" i="34"/>
  <c r="D72" i="34"/>
  <c r="B72" i="34"/>
  <c r="A72" i="34"/>
  <c r="F71" i="34"/>
  <c r="D71" i="34"/>
  <c r="B71" i="34"/>
  <c r="A71" i="34"/>
  <c r="F70" i="34"/>
  <c r="D70" i="34"/>
  <c r="B70" i="34"/>
  <c r="A70" i="34"/>
  <c r="F69" i="34"/>
  <c r="D69" i="34"/>
  <c r="B69" i="34"/>
  <c r="A69" i="34"/>
  <c r="F68" i="34"/>
  <c r="D68" i="34"/>
  <c r="B68" i="34"/>
  <c r="A68" i="34"/>
  <c r="F67" i="34"/>
  <c r="D67" i="34"/>
  <c r="B67" i="34"/>
  <c r="A67" i="34"/>
  <c r="F66" i="34"/>
  <c r="D66" i="34"/>
  <c r="B66" i="34"/>
  <c r="A66" i="34"/>
  <c r="F65" i="34"/>
  <c r="D65" i="34"/>
  <c r="B65" i="34"/>
  <c r="A65" i="34"/>
  <c r="F64" i="34"/>
  <c r="D64" i="34"/>
  <c r="B64" i="34"/>
  <c r="A64" i="34"/>
  <c r="F63" i="34"/>
  <c r="D63" i="34"/>
  <c r="B63" i="34"/>
  <c r="A63" i="34"/>
  <c r="F62" i="34"/>
  <c r="D62" i="34"/>
  <c r="B62" i="34"/>
  <c r="A62" i="34"/>
  <c r="F61" i="34"/>
  <c r="D61" i="34"/>
  <c r="B61" i="34"/>
  <c r="A61" i="34"/>
  <c r="F60" i="34"/>
  <c r="D60" i="34"/>
  <c r="B60" i="34"/>
  <c r="A60" i="34"/>
  <c r="F59" i="34"/>
  <c r="D59" i="34"/>
  <c r="B59" i="34"/>
  <c r="A59" i="34"/>
  <c r="F58" i="34"/>
  <c r="D58" i="34"/>
  <c r="B58" i="34"/>
  <c r="A58" i="34"/>
  <c r="F57" i="34"/>
  <c r="D57" i="34"/>
  <c r="B57" i="34"/>
  <c r="A57" i="34"/>
  <c r="F56" i="34"/>
  <c r="D56" i="34"/>
  <c r="B56" i="34"/>
  <c r="A56" i="34"/>
  <c r="F55" i="34"/>
  <c r="D55" i="34"/>
  <c r="B55" i="34"/>
  <c r="A55" i="34"/>
  <c r="F54" i="34"/>
  <c r="D54" i="34"/>
  <c r="B54" i="34"/>
  <c r="A54" i="34"/>
  <c r="F53" i="34"/>
  <c r="D53" i="34"/>
  <c r="B53" i="34"/>
  <c r="A53" i="34"/>
  <c r="F52" i="34"/>
  <c r="D52" i="34"/>
  <c r="B52" i="34"/>
  <c r="A52" i="34"/>
  <c r="F51" i="34"/>
  <c r="D51" i="34"/>
  <c r="B51" i="34"/>
  <c r="A51" i="34"/>
  <c r="B48" i="34"/>
  <c r="P34" i="34"/>
  <c r="Q34" i="34" s="1"/>
  <c r="P33" i="34"/>
  <c r="Q33" i="34" s="1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F83" i="34"/>
  <c r="H110" i="28"/>
  <c r="F110" i="28"/>
  <c r="D110" i="28"/>
  <c r="B110" i="28"/>
  <c r="A110" i="28"/>
  <c r="H109" i="28"/>
  <c r="F109" i="28"/>
  <c r="D109" i="28"/>
  <c r="B109" i="28"/>
  <c r="A109" i="28"/>
  <c r="H108" i="28"/>
  <c r="F108" i="28"/>
  <c r="D108" i="28"/>
  <c r="B108" i="28"/>
  <c r="A108" i="28"/>
  <c r="H107" i="28"/>
  <c r="F107" i="28"/>
  <c r="D107" i="28"/>
  <c r="B107" i="28"/>
  <c r="A107" i="28"/>
  <c r="H106" i="28"/>
  <c r="F106" i="28"/>
  <c r="D106" i="28"/>
  <c r="B106" i="28"/>
  <c r="A106" i="28"/>
  <c r="H105" i="28"/>
  <c r="F105" i="28"/>
  <c r="D105" i="28"/>
  <c r="B105" i="28"/>
  <c r="A105" i="28"/>
  <c r="H104" i="28"/>
  <c r="F104" i="28"/>
  <c r="D104" i="28"/>
  <c r="B104" i="28"/>
  <c r="A104" i="28"/>
  <c r="H103" i="28"/>
  <c r="F103" i="28"/>
  <c r="D103" i="28"/>
  <c r="B103" i="28"/>
  <c r="A103" i="28"/>
  <c r="H102" i="28"/>
  <c r="F102" i="28"/>
  <c r="D102" i="28"/>
  <c r="B102" i="28"/>
  <c r="A102" i="28"/>
  <c r="H101" i="28"/>
  <c r="F101" i="28"/>
  <c r="D101" i="28"/>
  <c r="B101" i="28"/>
  <c r="A101" i="28"/>
  <c r="H100" i="28"/>
  <c r="F100" i="28"/>
  <c r="D100" i="28"/>
  <c r="B100" i="28"/>
  <c r="A100" i="28"/>
  <c r="H99" i="28"/>
  <c r="F99" i="28"/>
  <c r="D99" i="28"/>
  <c r="B99" i="28"/>
  <c r="A99" i="28"/>
  <c r="H98" i="28"/>
  <c r="F98" i="28"/>
  <c r="D98" i="28"/>
  <c r="B98" i="28"/>
  <c r="A98" i="28"/>
  <c r="H97" i="28"/>
  <c r="F97" i="28"/>
  <c r="D97" i="28"/>
  <c r="B97" i="28"/>
  <c r="A97" i="28"/>
  <c r="H96" i="28"/>
  <c r="F96" i="28"/>
  <c r="D96" i="28"/>
  <c r="B96" i="28"/>
  <c r="A96" i="28"/>
  <c r="H95" i="28"/>
  <c r="F95" i="28"/>
  <c r="D95" i="28"/>
  <c r="B95" i="28"/>
  <c r="A95" i="28"/>
  <c r="H94" i="28"/>
  <c r="F94" i="28"/>
  <c r="D94" i="28"/>
  <c r="B94" i="28"/>
  <c r="A94" i="28"/>
  <c r="H93" i="28"/>
  <c r="F93" i="28"/>
  <c r="D93" i="28"/>
  <c r="B93" i="28"/>
  <c r="A93" i="28"/>
  <c r="H92" i="28"/>
  <c r="F92" i="28"/>
  <c r="D92" i="28"/>
  <c r="B92" i="28"/>
  <c r="A92" i="28"/>
  <c r="H91" i="28"/>
  <c r="F91" i="28"/>
  <c r="D91" i="28"/>
  <c r="B91" i="28"/>
  <c r="A91" i="28"/>
  <c r="H90" i="28"/>
  <c r="F90" i="28"/>
  <c r="D90" i="28"/>
  <c r="B90" i="28"/>
  <c r="A90" i="28"/>
  <c r="H89" i="28"/>
  <c r="F89" i="28"/>
  <c r="D89" i="28"/>
  <c r="B89" i="28"/>
  <c r="A89" i="28"/>
  <c r="H88" i="28"/>
  <c r="F88" i="28"/>
  <c r="D88" i="28"/>
  <c r="B88" i="28"/>
  <c r="A88" i="28"/>
  <c r="B85" i="28"/>
  <c r="F70" i="28"/>
  <c r="D70" i="28"/>
  <c r="B70" i="28"/>
  <c r="A70" i="28"/>
  <c r="F69" i="28"/>
  <c r="D69" i="28"/>
  <c r="B69" i="28"/>
  <c r="A69" i="28"/>
  <c r="F68" i="28"/>
  <c r="D68" i="28"/>
  <c r="B68" i="28"/>
  <c r="A68" i="28"/>
  <c r="F67" i="28"/>
  <c r="D67" i="28"/>
  <c r="B67" i="28"/>
  <c r="A67" i="28"/>
  <c r="F66" i="28"/>
  <c r="D66" i="28"/>
  <c r="B66" i="28"/>
  <c r="A66" i="28"/>
  <c r="F65" i="28"/>
  <c r="D65" i="28"/>
  <c r="B65" i="28"/>
  <c r="A65" i="28"/>
  <c r="F64" i="28"/>
  <c r="D64" i="28"/>
  <c r="B64" i="28"/>
  <c r="A64" i="28"/>
  <c r="F63" i="28"/>
  <c r="D63" i="28"/>
  <c r="B63" i="28"/>
  <c r="A63" i="28"/>
  <c r="F62" i="28"/>
  <c r="D62" i="28"/>
  <c r="B62" i="28"/>
  <c r="A62" i="28"/>
  <c r="F61" i="28"/>
  <c r="D61" i="28"/>
  <c r="B61" i="28"/>
  <c r="A61" i="28"/>
  <c r="F60" i="28"/>
  <c r="D60" i="28"/>
  <c r="B60" i="28"/>
  <c r="A60" i="28"/>
  <c r="F59" i="28"/>
  <c r="D59" i="28"/>
  <c r="B59" i="28"/>
  <c r="A59" i="28"/>
  <c r="F58" i="28"/>
  <c r="D58" i="28"/>
  <c r="B58" i="28"/>
  <c r="A58" i="28"/>
  <c r="F57" i="28"/>
  <c r="D57" i="28"/>
  <c r="B57" i="28"/>
  <c r="A57" i="28"/>
  <c r="F56" i="28"/>
  <c r="D56" i="28"/>
  <c r="B56" i="28"/>
  <c r="A56" i="28"/>
  <c r="F55" i="28"/>
  <c r="D55" i="28"/>
  <c r="B55" i="28"/>
  <c r="A55" i="28"/>
  <c r="F54" i="28"/>
  <c r="D54" i="28"/>
  <c r="B54" i="28"/>
  <c r="A54" i="28"/>
  <c r="F53" i="28"/>
  <c r="D53" i="28"/>
  <c r="B53" i="28"/>
  <c r="A53" i="28"/>
  <c r="F52" i="28"/>
  <c r="D52" i="28"/>
  <c r="B52" i="28"/>
  <c r="A52" i="28"/>
  <c r="F51" i="28"/>
  <c r="D51" i="28"/>
  <c r="B51" i="28"/>
  <c r="A51" i="28"/>
  <c r="F50" i="28"/>
  <c r="D50" i="28"/>
  <c r="B50" i="28"/>
  <c r="A50" i="28"/>
  <c r="B47" i="28"/>
  <c r="Q28" i="28"/>
  <c r="Q26" i="28"/>
  <c r="Q24" i="28"/>
  <c r="Q22" i="28"/>
  <c r="Q21" i="28"/>
  <c r="Q19" i="28"/>
  <c r="Q17" i="28"/>
  <c r="Q16" i="28"/>
  <c r="P14" i="28"/>
  <c r="P13" i="28"/>
  <c r="P12" i="28"/>
  <c r="Q29" i="28" s="1"/>
  <c r="F6" i="28"/>
  <c r="F82" i="28" s="1"/>
  <c r="H110" i="8"/>
  <c r="F110" i="8"/>
  <c r="D110" i="8"/>
  <c r="B110" i="8"/>
  <c r="A110" i="8"/>
  <c r="H109" i="8"/>
  <c r="F109" i="8"/>
  <c r="D109" i="8"/>
  <c r="B109" i="8"/>
  <c r="A109" i="8"/>
  <c r="H108" i="8"/>
  <c r="F108" i="8"/>
  <c r="D108" i="8"/>
  <c r="B108" i="8"/>
  <c r="A108" i="8"/>
  <c r="H107" i="8"/>
  <c r="F107" i="8"/>
  <c r="D107" i="8"/>
  <c r="B107" i="8"/>
  <c r="A107" i="8"/>
  <c r="H106" i="8"/>
  <c r="F106" i="8"/>
  <c r="D106" i="8"/>
  <c r="B106" i="8"/>
  <c r="A106" i="8"/>
  <c r="H105" i="8"/>
  <c r="F105" i="8"/>
  <c r="D105" i="8"/>
  <c r="B105" i="8"/>
  <c r="A105" i="8"/>
  <c r="H104" i="8"/>
  <c r="F104" i="8"/>
  <c r="D104" i="8"/>
  <c r="B104" i="8"/>
  <c r="A104" i="8"/>
  <c r="H103" i="8"/>
  <c r="F103" i="8"/>
  <c r="D103" i="8"/>
  <c r="B103" i="8"/>
  <c r="A103" i="8"/>
  <c r="H102" i="8"/>
  <c r="F102" i="8"/>
  <c r="D102" i="8"/>
  <c r="B102" i="8"/>
  <c r="A102" i="8"/>
  <c r="H101" i="8"/>
  <c r="F101" i="8"/>
  <c r="D101" i="8"/>
  <c r="B101" i="8"/>
  <c r="A101" i="8"/>
  <c r="H100" i="8"/>
  <c r="F100" i="8"/>
  <c r="D100" i="8"/>
  <c r="B100" i="8"/>
  <c r="A100" i="8"/>
  <c r="H99" i="8"/>
  <c r="F99" i="8"/>
  <c r="D99" i="8"/>
  <c r="B99" i="8"/>
  <c r="A99" i="8"/>
  <c r="H98" i="8"/>
  <c r="F98" i="8"/>
  <c r="D98" i="8"/>
  <c r="B98" i="8"/>
  <c r="A98" i="8"/>
  <c r="H97" i="8"/>
  <c r="F97" i="8"/>
  <c r="D97" i="8"/>
  <c r="B97" i="8"/>
  <c r="A97" i="8"/>
  <c r="H96" i="8"/>
  <c r="F96" i="8"/>
  <c r="D96" i="8"/>
  <c r="B96" i="8"/>
  <c r="A96" i="8"/>
  <c r="H95" i="8"/>
  <c r="F95" i="8"/>
  <c r="D95" i="8"/>
  <c r="B95" i="8"/>
  <c r="A95" i="8"/>
  <c r="H94" i="8"/>
  <c r="F94" i="8"/>
  <c r="D94" i="8"/>
  <c r="B94" i="8"/>
  <c r="A94" i="8"/>
  <c r="H93" i="8"/>
  <c r="F93" i="8"/>
  <c r="D93" i="8"/>
  <c r="B93" i="8"/>
  <c r="A93" i="8"/>
  <c r="H92" i="8"/>
  <c r="F92" i="8"/>
  <c r="D92" i="8"/>
  <c r="B92" i="8"/>
  <c r="A92" i="8"/>
  <c r="H91" i="8"/>
  <c r="F91" i="8"/>
  <c r="D91" i="8"/>
  <c r="B91" i="8"/>
  <c r="A91" i="8"/>
  <c r="H90" i="8"/>
  <c r="F90" i="8"/>
  <c r="D90" i="8"/>
  <c r="B90" i="8"/>
  <c r="A90" i="8"/>
  <c r="H89" i="8"/>
  <c r="F89" i="8"/>
  <c r="D89" i="8"/>
  <c r="B89" i="8"/>
  <c r="A89" i="8"/>
  <c r="H88" i="8"/>
  <c r="F88" i="8"/>
  <c r="D88" i="8"/>
  <c r="B88" i="8"/>
  <c r="A88" i="8"/>
  <c r="B85" i="8"/>
  <c r="F72" i="8"/>
  <c r="D72" i="8"/>
  <c r="B72" i="8"/>
  <c r="A72" i="8"/>
  <c r="F71" i="8"/>
  <c r="D71" i="8"/>
  <c r="B71" i="8"/>
  <c r="A71" i="8"/>
  <c r="F70" i="8"/>
  <c r="D70" i="8"/>
  <c r="B70" i="8"/>
  <c r="A70" i="8"/>
  <c r="F69" i="8"/>
  <c r="D69" i="8"/>
  <c r="B69" i="8"/>
  <c r="A69" i="8"/>
  <c r="F68" i="8"/>
  <c r="D68" i="8"/>
  <c r="B68" i="8"/>
  <c r="A68" i="8"/>
  <c r="F67" i="8"/>
  <c r="D67" i="8"/>
  <c r="B67" i="8"/>
  <c r="A67" i="8"/>
  <c r="F66" i="8"/>
  <c r="D66" i="8"/>
  <c r="B66" i="8"/>
  <c r="A66" i="8"/>
  <c r="F65" i="8"/>
  <c r="D65" i="8"/>
  <c r="B65" i="8"/>
  <c r="A65" i="8"/>
  <c r="F64" i="8"/>
  <c r="D64" i="8"/>
  <c r="B64" i="8"/>
  <c r="A64" i="8"/>
  <c r="F63" i="8"/>
  <c r="D63" i="8"/>
  <c r="B63" i="8"/>
  <c r="A63" i="8"/>
  <c r="F62" i="8"/>
  <c r="D62" i="8"/>
  <c r="B62" i="8"/>
  <c r="A62" i="8"/>
  <c r="F61" i="8"/>
  <c r="D61" i="8"/>
  <c r="B61" i="8"/>
  <c r="A61" i="8"/>
  <c r="F60" i="8"/>
  <c r="D60" i="8"/>
  <c r="B60" i="8"/>
  <c r="A60" i="8"/>
  <c r="F59" i="8"/>
  <c r="D59" i="8"/>
  <c r="B59" i="8"/>
  <c r="A59" i="8"/>
  <c r="F58" i="8"/>
  <c r="D58" i="8"/>
  <c r="B58" i="8"/>
  <c r="A58" i="8"/>
  <c r="F57" i="8"/>
  <c r="D57" i="8"/>
  <c r="B57" i="8"/>
  <c r="A57" i="8"/>
  <c r="F56" i="8"/>
  <c r="D56" i="8"/>
  <c r="B56" i="8"/>
  <c r="A56" i="8"/>
  <c r="F55" i="8"/>
  <c r="D55" i="8"/>
  <c r="B55" i="8"/>
  <c r="A55" i="8"/>
  <c r="F54" i="8"/>
  <c r="D54" i="8"/>
  <c r="B54" i="8"/>
  <c r="A54" i="8"/>
  <c r="F53" i="8"/>
  <c r="D53" i="8"/>
  <c r="B53" i="8"/>
  <c r="A53" i="8"/>
  <c r="F52" i="8"/>
  <c r="D52" i="8"/>
  <c r="B52" i="8"/>
  <c r="A52" i="8"/>
  <c r="F51" i="8"/>
  <c r="D51" i="8"/>
  <c r="B51" i="8"/>
  <c r="A51" i="8"/>
  <c r="F50" i="8"/>
  <c r="D50" i="8"/>
  <c r="B50" i="8"/>
  <c r="A50" i="8"/>
  <c r="B47" i="8"/>
  <c r="P34" i="8"/>
  <c r="Q34" i="8" s="1"/>
  <c r="P33" i="8"/>
  <c r="Q33" i="8" s="1"/>
  <c r="P32" i="8"/>
  <c r="Q32" i="8" s="1"/>
  <c r="P31" i="8"/>
  <c r="P30" i="8"/>
  <c r="P29" i="8"/>
  <c r="P28" i="8"/>
  <c r="Q28" i="8" s="1"/>
  <c r="P27" i="8"/>
  <c r="P26" i="8"/>
  <c r="Q26" i="8" s="1"/>
  <c r="P25" i="8"/>
  <c r="P24" i="8"/>
  <c r="Q24" i="8" s="1"/>
  <c r="P23" i="8"/>
  <c r="P22" i="8"/>
  <c r="P21" i="8"/>
  <c r="Q21" i="8" s="1"/>
  <c r="P20" i="8"/>
  <c r="P19" i="8"/>
  <c r="Q19" i="8" s="1"/>
  <c r="P18" i="8"/>
  <c r="P17" i="8"/>
  <c r="Q17" i="8" s="1"/>
  <c r="P16" i="8"/>
  <c r="Q16" i="8" s="1"/>
  <c r="P15" i="8"/>
  <c r="P14" i="8"/>
  <c r="Q14" i="8" s="1"/>
  <c r="P13" i="8"/>
  <c r="Q13" i="8" s="1"/>
  <c r="P12" i="8"/>
  <c r="F6" i="8"/>
  <c r="F82" i="8" s="1"/>
  <c r="H111" i="2"/>
  <c r="F111" i="2"/>
  <c r="D111" i="2"/>
  <c r="B111" i="2"/>
  <c r="A111" i="2"/>
  <c r="H110" i="2"/>
  <c r="F110" i="2"/>
  <c r="D110" i="2"/>
  <c r="B110" i="2"/>
  <c r="A110" i="2"/>
  <c r="H109" i="2"/>
  <c r="F109" i="2"/>
  <c r="D109" i="2"/>
  <c r="B109" i="2"/>
  <c r="A109" i="2"/>
  <c r="H108" i="2"/>
  <c r="F108" i="2"/>
  <c r="D108" i="2"/>
  <c r="B108" i="2"/>
  <c r="A108" i="2"/>
  <c r="H107" i="2"/>
  <c r="F107" i="2"/>
  <c r="D107" i="2"/>
  <c r="B107" i="2"/>
  <c r="A107" i="2"/>
  <c r="H106" i="2"/>
  <c r="F106" i="2"/>
  <c r="D106" i="2"/>
  <c r="B106" i="2"/>
  <c r="A106" i="2"/>
  <c r="H105" i="2"/>
  <c r="F105" i="2"/>
  <c r="D105" i="2"/>
  <c r="B105" i="2"/>
  <c r="A105" i="2"/>
  <c r="H104" i="2"/>
  <c r="F104" i="2"/>
  <c r="D104" i="2"/>
  <c r="B104" i="2"/>
  <c r="A104" i="2"/>
  <c r="H103" i="2"/>
  <c r="F103" i="2"/>
  <c r="D103" i="2"/>
  <c r="B103" i="2"/>
  <c r="A103" i="2"/>
  <c r="H102" i="2"/>
  <c r="F102" i="2"/>
  <c r="D102" i="2"/>
  <c r="B102" i="2"/>
  <c r="A102" i="2"/>
  <c r="H101" i="2"/>
  <c r="F101" i="2"/>
  <c r="D101" i="2"/>
  <c r="B101" i="2"/>
  <c r="A101" i="2"/>
  <c r="H100" i="2"/>
  <c r="F100" i="2"/>
  <c r="D100" i="2"/>
  <c r="B100" i="2"/>
  <c r="A100" i="2"/>
  <c r="H99" i="2"/>
  <c r="F99" i="2"/>
  <c r="D99" i="2"/>
  <c r="B99" i="2"/>
  <c r="A99" i="2"/>
  <c r="H98" i="2"/>
  <c r="F98" i="2"/>
  <c r="D98" i="2"/>
  <c r="B98" i="2"/>
  <c r="A98" i="2"/>
  <c r="H97" i="2"/>
  <c r="F97" i="2"/>
  <c r="D97" i="2"/>
  <c r="B97" i="2"/>
  <c r="A97" i="2"/>
  <c r="H96" i="2"/>
  <c r="F96" i="2"/>
  <c r="D96" i="2"/>
  <c r="B96" i="2"/>
  <c r="A96" i="2"/>
  <c r="H95" i="2"/>
  <c r="F95" i="2"/>
  <c r="D95" i="2"/>
  <c r="B95" i="2"/>
  <c r="A95" i="2"/>
  <c r="H94" i="2"/>
  <c r="F94" i="2"/>
  <c r="D94" i="2"/>
  <c r="B94" i="2"/>
  <c r="A94" i="2"/>
  <c r="H93" i="2"/>
  <c r="F93" i="2"/>
  <c r="D93" i="2"/>
  <c r="B93" i="2"/>
  <c r="A93" i="2"/>
  <c r="H92" i="2"/>
  <c r="F92" i="2"/>
  <c r="D92" i="2"/>
  <c r="B92" i="2"/>
  <c r="A92" i="2"/>
  <c r="H91" i="2"/>
  <c r="F91" i="2"/>
  <c r="D91" i="2"/>
  <c r="B91" i="2"/>
  <c r="A91" i="2"/>
  <c r="H90" i="2"/>
  <c r="F90" i="2"/>
  <c r="D90" i="2"/>
  <c r="B90" i="2"/>
  <c r="A90" i="2"/>
  <c r="H89" i="2"/>
  <c r="F89" i="2"/>
  <c r="D89" i="2"/>
  <c r="B89" i="2"/>
  <c r="A89" i="2"/>
  <c r="B86" i="2"/>
  <c r="F73" i="2"/>
  <c r="D73" i="2"/>
  <c r="B73" i="2"/>
  <c r="A73" i="2"/>
  <c r="F72" i="2"/>
  <c r="D72" i="2"/>
  <c r="B72" i="2"/>
  <c r="A72" i="2"/>
  <c r="F71" i="2"/>
  <c r="D71" i="2"/>
  <c r="B71" i="2"/>
  <c r="A71" i="2"/>
  <c r="F70" i="2"/>
  <c r="D70" i="2"/>
  <c r="B70" i="2"/>
  <c r="A70" i="2"/>
  <c r="F69" i="2"/>
  <c r="D69" i="2"/>
  <c r="B69" i="2"/>
  <c r="A69" i="2"/>
  <c r="F68" i="2"/>
  <c r="D68" i="2"/>
  <c r="B68" i="2"/>
  <c r="A68" i="2"/>
  <c r="F67" i="2"/>
  <c r="D67" i="2"/>
  <c r="B67" i="2"/>
  <c r="A67" i="2"/>
  <c r="F66" i="2"/>
  <c r="D66" i="2"/>
  <c r="B66" i="2"/>
  <c r="A66" i="2"/>
  <c r="F65" i="2"/>
  <c r="D65" i="2"/>
  <c r="B65" i="2"/>
  <c r="A65" i="2"/>
  <c r="F64" i="2"/>
  <c r="D64" i="2"/>
  <c r="B64" i="2"/>
  <c r="A64" i="2"/>
  <c r="F63" i="2"/>
  <c r="D63" i="2"/>
  <c r="B63" i="2"/>
  <c r="A63" i="2"/>
  <c r="F62" i="2"/>
  <c r="D62" i="2"/>
  <c r="B62" i="2"/>
  <c r="A62" i="2"/>
  <c r="F61" i="2"/>
  <c r="D61" i="2"/>
  <c r="B61" i="2"/>
  <c r="A61" i="2"/>
  <c r="F60" i="2"/>
  <c r="D60" i="2"/>
  <c r="B60" i="2"/>
  <c r="A60" i="2"/>
  <c r="F59" i="2"/>
  <c r="D59" i="2"/>
  <c r="B59" i="2"/>
  <c r="A59" i="2"/>
  <c r="F58" i="2"/>
  <c r="D58" i="2"/>
  <c r="B58" i="2"/>
  <c r="A58" i="2"/>
  <c r="F57" i="2"/>
  <c r="D57" i="2"/>
  <c r="B57" i="2"/>
  <c r="A57" i="2"/>
  <c r="F56" i="2"/>
  <c r="D56" i="2"/>
  <c r="B56" i="2"/>
  <c r="A56" i="2"/>
  <c r="F55" i="2"/>
  <c r="D55" i="2"/>
  <c r="B55" i="2"/>
  <c r="A55" i="2"/>
  <c r="F54" i="2"/>
  <c r="D54" i="2"/>
  <c r="B54" i="2"/>
  <c r="A54" i="2"/>
  <c r="F53" i="2"/>
  <c r="D53" i="2"/>
  <c r="B53" i="2"/>
  <c r="A53" i="2"/>
  <c r="F52" i="2"/>
  <c r="D52" i="2"/>
  <c r="B52" i="2"/>
  <c r="A52" i="2"/>
  <c r="F51" i="2"/>
  <c r="D51" i="2"/>
  <c r="B51" i="2"/>
  <c r="A51" i="2"/>
  <c r="B48" i="2"/>
  <c r="P34" i="2"/>
  <c r="Q34" i="2" s="1"/>
  <c r="P33" i="2"/>
  <c r="Q33" i="2" s="1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F6" i="2"/>
  <c r="F83" i="2" s="1"/>
  <c r="H111" i="6"/>
  <c r="F111" i="6"/>
  <c r="D111" i="6"/>
  <c r="B111" i="6"/>
  <c r="A111" i="6"/>
  <c r="H110" i="6"/>
  <c r="F110" i="6"/>
  <c r="D110" i="6"/>
  <c r="B110" i="6"/>
  <c r="A110" i="6"/>
  <c r="H109" i="6"/>
  <c r="F109" i="6"/>
  <c r="D109" i="6"/>
  <c r="B109" i="6"/>
  <c r="A109" i="6"/>
  <c r="H108" i="6"/>
  <c r="F108" i="6"/>
  <c r="D108" i="6"/>
  <c r="B108" i="6"/>
  <c r="A108" i="6"/>
  <c r="H107" i="6"/>
  <c r="F107" i="6"/>
  <c r="D107" i="6"/>
  <c r="B107" i="6"/>
  <c r="A107" i="6"/>
  <c r="H106" i="6"/>
  <c r="F106" i="6"/>
  <c r="D106" i="6"/>
  <c r="B106" i="6"/>
  <c r="A106" i="6"/>
  <c r="H105" i="6"/>
  <c r="F105" i="6"/>
  <c r="D105" i="6"/>
  <c r="B105" i="6"/>
  <c r="A105" i="6"/>
  <c r="H104" i="6"/>
  <c r="F104" i="6"/>
  <c r="D104" i="6"/>
  <c r="B104" i="6"/>
  <c r="A104" i="6"/>
  <c r="H103" i="6"/>
  <c r="F103" i="6"/>
  <c r="D103" i="6"/>
  <c r="B103" i="6"/>
  <c r="A103" i="6"/>
  <c r="H102" i="6"/>
  <c r="F102" i="6"/>
  <c r="D102" i="6"/>
  <c r="B102" i="6"/>
  <c r="A102" i="6"/>
  <c r="H101" i="6"/>
  <c r="F101" i="6"/>
  <c r="D101" i="6"/>
  <c r="B101" i="6"/>
  <c r="A101" i="6"/>
  <c r="H100" i="6"/>
  <c r="F100" i="6"/>
  <c r="D100" i="6"/>
  <c r="B100" i="6"/>
  <c r="A100" i="6"/>
  <c r="H99" i="6"/>
  <c r="F99" i="6"/>
  <c r="D99" i="6"/>
  <c r="B99" i="6"/>
  <c r="A99" i="6"/>
  <c r="H98" i="6"/>
  <c r="F98" i="6"/>
  <c r="D98" i="6"/>
  <c r="B98" i="6"/>
  <c r="A98" i="6"/>
  <c r="H97" i="6"/>
  <c r="F97" i="6"/>
  <c r="D97" i="6"/>
  <c r="B97" i="6"/>
  <c r="A97" i="6"/>
  <c r="H96" i="6"/>
  <c r="F96" i="6"/>
  <c r="D96" i="6"/>
  <c r="B96" i="6"/>
  <c r="A96" i="6"/>
  <c r="H95" i="6"/>
  <c r="F95" i="6"/>
  <c r="D95" i="6"/>
  <c r="B95" i="6"/>
  <c r="A95" i="6"/>
  <c r="H94" i="6"/>
  <c r="F94" i="6"/>
  <c r="D94" i="6"/>
  <c r="B94" i="6"/>
  <c r="A94" i="6"/>
  <c r="H93" i="6"/>
  <c r="F93" i="6"/>
  <c r="D93" i="6"/>
  <c r="B93" i="6"/>
  <c r="A93" i="6"/>
  <c r="H92" i="6"/>
  <c r="F92" i="6"/>
  <c r="D92" i="6"/>
  <c r="B92" i="6"/>
  <c r="A92" i="6"/>
  <c r="H91" i="6"/>
  <c r="F91" i="6"/>
  <c r="D91" i="6"/>
  <c r="B91" i="6"/>
  <c r="A91" i="6"/>
  <c r="H90" i="6"/>
  <c r="F90" i="6"/>
  <c r="D90" i="6"/>
  <c r="B90" i="6"/>
  <c r="A90" i="6"/>
  <c r="H89" i="6"/>
  <c r="F89" i="6"/>
  <c r="D89" i="6"/>
  <c r="B89" i="6"/>
  <c r="A89" i="6"/>
  <c r="B86" i="6"/>
  <c r="F73" i="6"/>
  <c r="D73" i="6"/>
  <c r="B73" i="6"/>
  <c r="A73" i="6"/>
  <c r="F72" i="6"/>
  <c r="D72" i="6"/>
  <c r="B72" i="6"/>
  <c r="A72" i="6"/>
  <c r="F71" i="6"/>
  <c r="D71" i="6"/>
  <c r="B71" i="6"/>
  <c r="A71" i="6"/>
  <c r="F70" i="6"/>
  <c r="D70" i="6"/>
  <c r="B70" i="6"/>
  <c r="A70" i="6"/>
  <c r="F69" i="6"/>
  <c r="D69" i="6"/>
  <c r="B69" i="6"/>
  <c r="A69" i="6"/>
  <c r="F68" i="6"/>
  <c r="D68" i="6"/>
  <c r="B68" i="6"/>
  <c r="A68" i="6"/>
  <c r="F67" i="6"/>
  <c r="D67" i="6"/>
  <c r="B67" i="6"/>
  <c r="A67" i="6"/>
  <c r="F66" i="6"/>
  <c r="D66" i="6"/>
  <c r="B66" i="6"/>
  <c r="A66" i="6"/>
  <c r="F65" i="6"/>
  <c r="D65" i="6"/>
  <c r="B65" i="6"/>
  <c r="A65" i="6"/>
  <c r="F64" i="6"/>
  <c r="D64" i="6"/>
  <c r="B64" i="6"/>
  <c r="A64" i="6"/>
  <c r="F63" i="6"/>
  <c r="D63" i="6"/>
  <c r="B63" i="6"/>
  <c r="A63" i="6"/>
  <c r="F62" i="6"/>
  <c r="D62" i="6"/>
  <c r="B62" i="6"/>
  <c r="A62" i="6"/>
  <c r="F61" i="6"/>
  <c r="D61" i="6"/>
  <c r="B61" i="6"/>
  <c r="A61" i="6"/>
  <c r="F60" i="6"/>
  <c r="D60" i="6"/>
  <c r="B60" i="6"/>
  <c r="A60" i="6"/>
  <c r="F59" i="6"/>
  <c r="D59" i="6"/>
  <c r="B59" i="6"/>
  <c r="A59" i="6"/>
  <c r="F58" i="6"/>
  <c r="D58" i="6"/>
  <c r="B58" i="6"/>
  <c r="A58" i="6"/>
  <c r="F57" i="6"/>
  <c r="D57" i="6"/>
  <c r="B57" i="6"/>
  <c r="A57" i="6"/>
  <c r="F56" i="6"/>
  <c r="D56" i="6"/>
  <c r="B56" i="6"/>
  <c r="A56" i="6"/>
  <c r="F55" i="6"/>
  <c r="D55" i="6"/>
  <c r="B55" i="6"/>
  <c r="A55" i="6"/>
  <c r="F54" i="6"/>
  <c r="D54" i="6"/>
  <c r="B54" i="6"/>
  <c r="A54" i="6"/>
  <c r="F53" i="6"/>
  <c r="D53" i="6"/>
  <c r="B53" i="6"/>
  <c r="A53" i="6"/>
  <c r="F52" i="6"/>
  <c r="D52" i="6"/>
  <c r="B52" i="6"/>
  <c r="A52" i="6"/>
  <c r="F51" i="6"/>
  <c r="D51" i="6"/>
  <c r="B51" i="6"/>
  <c r="A51" i="6"/>
  <c r="B48" i="6"/>
  <c r="P34" i="6"/>
  <c r="Q34" i="6" s="1"/>
  <c r="P33" i="6"/>
  <c r="Q33" i="6" s="1"/>
  <c r="P32" i="6"/>
  <c r="P31" i="6"/>
  <c r="P30" i="6"/>
  <c r="P28" i="6"/>
  <c r="P27" i="6"/>
  <c r="P26" i="6"/>
  <c r="Q26" i="6" s="1"/>
  <c r="P25" i="6"/>
  <c r="P24" i="6"/>
  <c r="Q24" i="6" s="1"/>
  <c r="P23" i="6"/>
  <c r="P22" i="6"/>
  <c r="Q22" i="6" s="1"/>
  <c r="P21" i="6"/>
  <c r="Q21" i="6" s="1"/>
  <c r="P20" i="6"/>
  <c r="P19" i="6"/>
  <c r="Q19" i="6" s="1"/>
  <c r="P18" i="6"/>
  <c r="P17" i="6"/>
  <c r="P16" i="6"/>
  <c r="Q16" i="6" s="1"/>
  <c r="P15" i="6"/>
  <c r="P14" i="6"/>
  <c r="P13" i="6"/>
  <c r="P12" i="6"/>
  <c r="F6" i="6"/>
  <c r="F83" i="6" s="1"/>
  <c r="H110" i="11"/>
  <c r="F110" i="11"/>
  <c r="D110" i="11"/>
  <c r="B110" i="11"/>
  <c r="A110" i="11"/>
  <c r="H109" i="11"/>
  <c r="F109" i="11"/>
  <c r="D109" i="11"/>
  <c r="B109" i="11"/>
  <c r="A109" i="11"/>
  <c r="H108" i="11"/>
  <c r="F108" i="11"/>
  <c r="D108" i="11"/>
  <c r="B108" i="11"/>
  <c r="A108" i="11"/>
  <c r="H107" i="11"/>
  <c r="F107" i="11"/>
  <c r="D107" i="11"/>
  <c r="B107" i="11"/>
  <c r="A107" i="11"/>
  <c r="H106" i="11"/>
  <c r="F106" i="11"/>
  <c r="D106" i="11"/>
  <c r="B106" i="11"/>
  <c r="A106" i="11"/>
  <c r="H105" i="11"/>
  <c r="F105" i="11"/>
  <c r="D105" i="11"/>
  <c r="B105" i="11"/>
  <c r="A105" i="11"/>
  <c r="H104" i="11"/>
  <c r="F104" i="11"/>
  <c r="D104" i="11"/>
  <c r="B104" i="11"/>
  <c r="A104" i="11"/>
  <c r="H103" i="11"/>
  <c r="F103" i="11"/>
  <c r="D103" i="11"/>
  <c r="B103" i="11"/>
  <c r="A103" i="11"/>
  <c r="H102" i="11"/>
  <c r="F102" i="11"/>
  <c r="D102" i="11"/>
  <c r="B102" i="11"/>
  <c r="A102" i="11"/>
  <c r="H101" i="11"/>
  <c r="F101" i="11"/>
  <c r="D101" i="11"/>
  <c r="B101" i="11"/>
  <c r="A101" i="11"/>
  <c r="H100" i="11"/>
  <c r="F100" i="11"/>
  <c r="D100" i="11"/>
  <c r="B100" i="11"/>
  <c r="A100" i="11"/>
  <c r="H99" i="11"/>
  <c r="F99" i="11"/>
  <c r="D99" i="11"/>
  <c r="B99" i="11"/>
  <c r="A99" i="11"/>
  <c r="H98" i="11"/>
  <c r="F98" i="11"/>
  <c r="D98" i="11"/>
  <c r="B98" i="11"/>
  <c r="A98" i="11"/>
  <c r="H97" i="11"/>
  <c r="F97" i="11"/>
  <c r="D97" i="11"/>
  <c r="B97" i="11"/>
  <c r="A97" i="11"/>
  <c r="H96" i="11"/>
  <c r="F96" i="11"/>
  <c r="D96" i="11"/>
  <c r="B96" i="11"/>
  <c r="A96" i="11"/>
  <c r="H95" i="11"/>
  <c r="F95" i="11"/>
  <c r="D95" i="11"/>
  <c r="B95" i="11"/>
  <c r="A95" i="11"/>
  <c r="H94" i="11"/>
  <c r="F94" i="11"/>
  <c r="D94" i="11"/>
  <c r="B94" i="11"/>
  <c r="A94" i="11"/>
  <c r="H93" i="11"/>
  <c r="F93" i="11"/>
  <c r="D93" i="11"/>
  <c r="B93" i="11"/>
  <c r="A93" i="11"/>
  <c r="H92" i="11"/>
  <c r="F92" i="11"/>
  <c r="D92" i="11"/>
  <c r="B92" i="11"/>
  <c r="A92" i="11"/>
  <c r="H91" i="11"/>
  <c r="F91" i="11"/>
  <c r="D91" i="11"/>
  <c r="B91" i="11"/>
  <c r="A91" i="11"/>
  <c r="H90" i="11"/>
  <c r="F90" i="11"/>
  <c r="D90" i="11"/>
  <c r="B90" i="11"/>
  <c r="A90" i="11"/>
  <c r="H89" i="11"/>
  <c r="F89" i="11"/>
  <c r="D89" i="11"/>
  <c r="B89" i="11"/>
  <c r="A89" i="11"/>
  <c r="H88" i="11"/>
  <c r="F88" i="11"/>
  <c r="D88" i="11"/>
  <c r="B88" i="11"/>
  <c r="A88" i="11"/>
  <c r="B85" i="11"/>
  <c r="F72" i="11"/>
  <c r="D72" i="11"/>
  <c r="B72" i="11"/>
  <c r="A72" i="11"/>
  <c r="F71" i="11"/>
  <c r="D71" i="11"/>
  <c r="B71" i="11"/>
  <c r="A71" i="11"/>
  <c r="F70" i="11"/>
  <c r="D70" i="11"/>
  <c r="B70" i="11"/>
  <c r="A70" i="11"/>
  <c r="F69" i="11"/>
  <c r="D69" i="11"/>
  <c r="B69" i="11"/>
  <c r="A69" i="11"/>
  <c r="F68" i="11"/>
  <c r="D68" i="11"/>
  <c r="B68" i="11"/>
  <c r="A68" i="11"/>
  <c r="F67" i="11"/>
  <c r="D67" i="11"/>
  <c r="B67" i="11"/>
  <c r="A67" i="11"/>
  <c r="F66" i="11"/>
  <c r="D66" i="11"/>
  <c r="B66" i="11"/>
  <c r="A66" i="11"/>
  <c r="F65" i="11"/>
  <c r="D65" i="11"/>
  <c r="B65" i="11"/>
  <c r="A65" i="11"/>
  <c r="F64" i="11"/>
  <c r="D64" i="11"/>
  <c r="B64" i="11"/>
  <c r="A64" i="11"/>
  <c r="F63" i="11"/>
  <c r="D63" i="11"/>
  <c r="B63" i="11"/>
  <c r="A63" i="11"/>
  <c r="F62" i="11"/>
  <c r="D62" i="11"/>
  <c r="B62" i="11"/>
  <c r="A62" i="11"/>
  <c r="F61" i="11"/>
  <c r="D61" i="11"/>
  <c r="B61" i="11"/>
  <c r="A61" i="11"/>
  <c r="F60" i="11"/>
  <c r="D60" i="11"/>
  <c r="B60" i="11"/>
  <c r="A60" i="11"/>
  <c r="F59" i="11"/>
  <c r="D59" i="11"/>
  <c r="B59" i="11"/>
  <c r="A59" i="11"/>
  <c r="F58" i="11"/>
  <c r="D58" i="11"/>
  <c r="B58" i="11"/>
  <c r="A58" i="11"/>
  <c r="F57" i="11"/>
  <c r="D57" i="11"/>
  <c r="B57" i="11"/>
  <c r="A57" i="11"/>
  <c r="F56" i="11"/>
  <c r="D56" i="11"/>
  <c r="B56" i="11"/>
  <c r="A56" i="11"/>
  <c r="F55" i="11"/>
  <c r="D55" i="11"/>
  <c r="B55" i="11"/>
  <c r="A55" i="11"/>
  <c r="F54" i="11"/>
  <c r="D54" i="11"/>
  <c r="B54" i="11"/>
  <c r="A54" i="11"/>
  <c r="F53" i="11"/>
  <c r="D53" i="11"/>
  <c r="B53" i="11"/>
  <c r="A53" i="11"/>
  <c r="F52" i="11"/>
  <c r="D52" i="11"/>
  <c r="B52" i="11"/>
  <c r="A52" i="11"/>
  <c r="F51" i="11"/>
  <c r="D51" i="11"/>
  <c r="B51" i="11"/>
  <c r="A51" i="11"/>
  <c r="F50" i="11"/>
  <c r="D50" i="11"/>
  <c r="B50" i="11"/>
  <c r="A50" i="11"/>
  <c r="B47" i="11"/>
  <c r="F6" i="11"/>
  <c r="F82" i="11" s="1"/>
  <c r="O27" i="23"/>
  <c r="O13" i="23"/>
  <c r="N14" i="23"/>
  <c r="J14" i="23"/>
  <c r="J23" i="23"/>
  <c r="N17" i="23"/>
  <c r="N12" i="23"/>
  <c r="M15" i="23"/>
  <c r="L15" i="23"/>
  <c r="L10" i="23"/>
  <c r="J25" i="23"/>
  <c r="O25" i="23"/>
  <c r="L30" i="23"/>
  <c r="L21" i="23"/>
  <c r="N26" i="23"/>
  <c r="M27" i="23"/>
  <c r="L17" i="23"/>
  <c r="M29" i="23"/>
  <c r="N11" i="23"/>
  <c r="M23" i="23"/>
  <c r="N25" i="23"/>
  <c r="L23" i="23"/>
  <c r="N10" i="23"/>
  <c r="O16" i="23"/>
  <c r="L14" i="23"/>
  <c r="M14" i="23"/>
  <c r="O22" i="23"/>
  <c r="J22" i="23"/>
  <c r="O23" i="23"/>
  <c r="O10" i="23"/>
  <c r="J26" i="23"/>
  <c r="L11" i="23"/>
  <c r="L26" i="23"/>
  <c r="O14" i="23"/>
  <c r="L13" i="23"/>
  <c r="J30" i="23"/>
  <c r="M21" i="23"/>
  <c r="M22" i="23"/>
  <c r="N29" i="23"/>
  <c r="N21" i="23"/>
  <c r="J11" i="23"/>
  <c r="L18" i="23"/>
  <c r="O28" i="23"/>
  <c r="O17" i="23"/>
  <c r="M19" i="23"/>
  <c r="L24" i="23"/>
  <c r="J13" i="23"/>
  <c r="L22" i="23"/>
  <c r="J10" i="23"/>
  <c r="J27" i="23"/>
  <c r="L29" i="23"/>
  <c r="J29" i="23"/>
  <c r="M17" i="23"/>
  <c r="M12" i="23"/>
  <c r="N27" i="23"/>
  <c r="O29" i="23"/>
  <c r="J20" i="23"/>
  <c r="J16" i="23"/>
  <c r="O19" i="23"/>
  <c r="M24" i="23"/>
  <c r="M28" i="23"/>
  <c r="L16" i="23"/>
  <c r="L19" i="23"/>
  <c r="O26" i="23"/>
  <c r="O20" i="23"/>
  <c r="J18" i="23"/>
  <c r="N18" i="23"/>
  <c r="J21" i="23"/>
  <c r="O18" i="23"/>
  <c r="N16" i="23"/>
  <c r="M26" i="23"/>
  <c r="L27" i="23"/>
  <c r="J17" i="23"/>
  <c r="M30" i="23"/>
  <c r="N20" i="23"/>
  <c r="J15" i="23"/>
  <c r="O30" i="23"/>
  <c r="N23" i="23"/>
  <c r="L28" i="23"/>
  <c r="L25" i="23"/>
  <c r="N19" i="23"/>
  <c r="O12" i="23"/>
  <c r="J12" i="23"/>
  <c r="N24" i="23"/>
  <c r="M11" i="23"/>
  <c r="N15" i="23"/>
  <c r="J19" i="23"/>
  <c r="L12" i="23"/>
  <c r="J28" i="23"/>
  <c r="M25" i="23"/>
  <c r="M20" i="23"/>
  <c r="O11" i="23"/>
  <c r="M10" i="23"/>
  <c r="N28" i="23"/>
  <c r="M18" i="23"/>
  <c r="N30" i="23"/>
  <c r="N13" i="23"/>
  <c r="J24" i="23"/>
  <c r="N22" i="23"/>
  <c r="M13" i="23"/>
  <c r="O21" i="23"/>
  <c r="L20" i="23"/>
  <c r="M16" i="23"/>
  <c r="O15" i="23"/>
  <c r="Q13" i="28" l="1"/>
  <c r="Q14" i="6"/>
  <c r="Q13" i="6"/>
  <c r="Q16" i="34"/>
  <c r="Q13" i="34"/>
  <c r="Q17" i="34"/>
  <c r="Q21" i="34"/>
  <c r="Q24" i="34"/>
  <c r="Q32" i="34"/>
  <c r="Q14" i="34"/>
  <c r="Q22" i="34"/>
  <c r="Q26" i="34"/>
  <c r="Q20" i="41"/>
  <c r="Q19" i="34"/>
  <c r="Q14" i="28"/>
  <c r="Q28" i="40"/>
  <c r="Q17" i="40"/>
  <c r="Q21" i="40"/>
  <c r="Q16" i="40"/>
  <c r="Q14" i="40"/>
  <c r="Q22" i="40"/>
  <c r="Q26" i="40"/>
  <c r="Q24" i="40"/>
  <c r="Q19" i="40"/>
  <c r="Q31" i="40"/>
  <c r="Q13" i="40"/>
  <c r="Q25" i="40"/>
  <c r="Q20" i="40"/>
  <c r="Q23" i="40"/>
  <c r="Q16" i="38"/>
  <c r="Q24" i="38"/>
  <c r="Q28" i="38"/>
  <c r="Q32" i="38"/>
  <c r="Q16" i="2"/>
  <c r="Q24" i="2"/>
  <c r="Q28" i="2"/>
  <c r="Q13" i="38"/>
  <c r="Q17" i="38"/>
  <c r="Q21" i="38"/>
  <c r="Q29" i="38"/>
  <c r="Q13" i="2"/>
  <c r="Q21" i="2"/>
  <c r="Q14" i="38"/>
  <c r="Q18" i="38"/>
  <c r="Q22" i="38"/>
  <c r="Q26" i="38"/>
  <c r="Q14" i="2"/>
  <c r="Q22" i="2"/>
  <c r="Q26" i="2"/>
  <c r="Q19" i="38"/>
  <c r="Q31" i="38"/>
  <c r="Q25" i="28"/>
  <c r="Q12" i="28"/>
  <c r="Q20" i="28"/>
  <c r="Q31" i="28"/>
  <c r="Q25" i="8"/>
  <c r="Q22" i="8"/>
  <c r="Q17" i="6"/>
  <c r="Q25" i="6"/>
  <c r="Q29" i="2"/>
  <c r="Q17" i="2"/>
  <c r="Q19" i="2"/>
  <c r="Q27" i="38"/>
  <c r="Q30" i="38"/>
  <c r="Q15" i="38"/>
  <c r="Q25" i="38"/>
  <c r="Q20" i="38"/>
  <c r="Q23" i="38"/>
  <c r="Q12" i="38"/>
  <c r="Q18" i="28"/>
  <c r="Q30" i="28"/>
  <c r="Q12" i="41"/>
  <c r="Q18" i="41"/>
  <c r="Q15" i="28"/>
  <c r="Q23" i="28"/>
  <c r="Q27" i="28"/>
  <c r="Q19" i="41"/>
  <c r="Q27" i="41"/>
  <c r="Q25" i="34"/>
  <c r="Q32" i="28"/>
  <c r="Q32" i="6"/>
  <c r="Q32" i="2"/>
  <c r="Q25" i="2"/>
  <c r="H50" i="41"/>
  <c r="H54" i="41"/>
  <c r="I54" i="41" s="1"/>
  <c r="H57" i="41"/>
  <c r="I57" i="41" s="1"/>
  <c r="H58" i="41"/>
  <c r="H61" i="41"/>
  <c r="H62" i="41"/>
  <c r="I62" i="41" s="1"/>
  <c r="H65" i="41"/>
  <c r="I65" i="41" s="1"/>
  <c r="H66" i="41"/>
  <c r="I66" i="41" s="1"/>
  <c r="H69" i="41"/>
  <c r="I69" i="41" s="1"/>
  <c r="H70" i="41"/>
  <c r="I70" i="41" s="1"/>
  <c r="J88" i="41"/>
  <c r="J92" i="41"/>
  <c r="K92" i="41" s="1"/>
  <c r="J96" i="41"/>
  <c r="K96" i="41" s="1"/>
  <c r="J100" i="41"/>
  <c r="K100" i="41" s="1"/>
  <c r="J104" i="41"/>
  <c r="K104" i="41" s="1"/>
  <c r="J108" i="41"/>
  <c r="K108" i="41" s="1"/>
  <c r="J90" i="41"/>
  <c r="K90" i="41" s="1"/>
  <c r="J94" i="41"/>
  <c r="J98" i="41"/>
  <c r="K98" i="41" s="1"/>
  <c r="J102" i="41"/>
  <c r="K102" i="41" s="1"/>
  <c r="J106" i="41"/>
  <c r="J110" i="41"/>
  <c r="K110" i="41" s="1"/>
  <c r="H50" i="8"/>
  <c r="H51" i="8"/>
  <c r="I51" i="8" s="1"/>
  <c r="H54" i="8"/>
  <c r="I54" i="8" s="1"/>
  <c r="H55" i="8"/>
  <c r="I55" i="8" s="1"/>
  <c r="H58" i="8"/>
  <c r="H59" i="8"/>
  <c r="I59" i="8" s="1"/>
  <c r="H62" i="8"/>
  <c r="I62" i="8" s="1"/>
  <c r="H63" i="8"/>
  <c r="H66" i="8"/>
  <c r="I66" i="8" s="1"/>
  <c r="H67" i="8"/>
  <c r="H70" i="8"/>
  <c r="I70" i="8" s="1"/>
  <c r="H71" i="8"/>
  <c r="I71" i="8" s="1"/>
  <c r="H50" i="11"/>
  <c r="H53" i="11"/>
  <c r="H54" i="11"/>
  <c r="I54" i="11" s="1"/>
  <c r="H57" i="11"/>
  <c r="I57" i="11" s="1"/>
  <c r="H58" i="11"/>
  <c r="H61" i="11"/>
  <c r="H62" i="11"/>
  <c r="I62" i="11" s="1"/>
  <c r="H65" i="11"/>
  <c r="H66" i="11"/>
  <c r="I66" i="11" s="1"/>
  <c r="H70" i="11"/>
  <c r="I70" i="11" s="1"/>
  <c r="J88" i="11"/>
  <c r="J92" i="11"/>
  <c r="K92" i="11" s="1"/>
  <c r="J96" i="11"/>
  <c r="J100" i="11"/>
  <c r="K100" i="11" s="1"/>
  <c r="J104" i="11"/>
  <c r="J108" i="11"/>
  <c r="J90" i="11"/>
  <c r="K90" i="11" s="1"/>
  <c r="J98" i="11"/>
  <c r="K98" i="11" s="1"/>
  <c r="J102" i="11"/>
  <c r="K102" i="11" s="1"/>
  <c r="J106" i="11"/>
  <c r="J110" i="11"/>
  <c r="K110" i="11" s="1"/>
  <c r="H51" i="40"/>
  <c r="H54" i="40"/>
  <c r="H55" i="40"/>
  <c r="I55" i="40" s="1"/>
  <c r="H58" i="40"/>
  <c r="I58" i="40" s="1"/>
  <c r="H59" i="40"/>
  <c r="H62" i="40"/>
  <c r="I62" i="40" s="1"/>
  <c r="H63" i="40"/>
  <c r="I63" i="40" s="1"/>
  <c r="H66" i="40"/>
  <c r="I66" i="40" s="1"/>
  <c r="H67" i="40"/>
  <c r="I67" i="40" s="1"/>
  <c r="H70" i="40"/>
  <c r="I70" i="40" s="1"/>
  <c r="H71" i="40"/>
  <c r="I71" i="40" s="1"/>
  <c r="J89" i="40"/>
  <c r="J91" i="40"/>
  <c r="K91" i="40" s="1"/>
  <c r="J93" i="40"/>
  <c r="K93" i="40" s="1"/>
  <c r="J97" i="40"/>
  <c r="J99" i="40"/>
  <c r="J101" i="40"/>
  <c r="K101" i="40" s="1"/>
  <c r="J103" i="40"/>
  <c r="K103" i="40" s="1"/>
  <c r="J105" i="40"/>
  <c r="J111" i="40"/>
  <c r="K111" i="40" s="1"/>
  <c r="Q18" i="40"/>
  <c r="Q27" i="40"/>
  <c r="J95" i="40"/>
  <c r="J107" i="40"/>
  <c r="J109" i="40"/>
  <c r="Q32" i="40"/>
  <c r="Q30" i="40"/>
  <c r="Q12" i="40"/>
  <c r="Q15" i="40"/>
  <c r="Q29" i="40"/>
  <c r="H50" i="28"/>
  <c r="H54" i="28"/>
  <c r="I54" i="28" s="1"/>
  <c r="H58" i="28"/>
  <c r="H62" i="28"/>
  <c r="I62" i="28" s="1"/>
  <c r="H66" i="28"/>
  <c r="I66" i="28" s="1"/>
  <c r="H70" i="28"/>
  <c r="I70" i="28" s="1"/>
  <c r="H53" i="6"/>
  <c r="I53" i="6" s="1"/>
  <c r="H57" i="6"/>
  <c r="I57" i="6" s="1"/>
  <c r="H61" i="6"/>
  <c r="I61" i="6" s="1"/>
  <c r="H65" i="6"/>
  <c r="I65" i="6" s="1"/>
  <c r="H69" i="6"/>
  <c r="H73" i="6"/>
  <c r="I73" i="6" s="1"/>
  <c r="J90" i="6"/>
  <c r="K90" i="6" s="1"/>
  <c r="J92" i="6"/>
  <c r="J94" i="6"/>
  <c r="J96" i="6"/>
  <c r="K96" i="6" s="1"/>
  <c r="J98" i="6"/>
  <c r="K98" i="6" s="1"/>
  <c r="J100" i="6"/>
  <c r="J102" i="6"/>
  <c r="J106" i="6"/>
  <c r="J108" i="6"/>
  <c r="J110" i="6"/>
  <c r="K110" i="6" s="1"/>
  <c r="Q30" i="34"/>
  <c r="H51" i="34"/>
  <c r="H53" i="34"/>
  <c r="I53" i="34" s="1"/>
  <c r="H55" i="34"/>
  <c r="I55" i="34" s="1"/>
  <c r="H57" i="34"/>
  <c r="I57" i="34" s="1"/>
  <c r="H59" i="34"/>
  <c r="H61" i="34"/>
  <c r="I61" i="34" s="1"/>
  <c r="H63" i="34"/>
  <c r="I63" i="34" s="1"/>
  <c r="H65" i="34"/>
  <c r="I65" i="34" s="1"/>
  <c r="H67" i="34"/>
  <c r="I67" i="34" s="1"/>
  <c r="H69" i="34"/>
  <c r="H71" i="34"/>
  <c r="I71" i="34" s="1"/>
  <c r="H72" i="34"/>
  <c r="I72" i="34" s="1"/>
  <c r="H73" i="34"/>
  <c r="I73" i="34" s="1"/>
  <c r="J90" i="34"/>
  <c r="K90" i="34" s="1"/>
  <c r="J92" i="34"/>
  <c r="J94" i="34"/>
  <c r="K94" i="34" s="1"/>
  <c r="J96" i="34"/>
  <c r="K96" i="34" s="1"/>
  <c r="J98" i="34"/>
  <c r="K98" i="34" s="1"/>
  <c r="J100" i="34"/>
  <c r="J102" i="34"/>
  <c r="J104" i="34"/>
  <c r="J106" i="34"/>
  <c r="K106" i="34" s="1"/>
  <c r="J108" i="34"/>
  <c r="J110" i="34"/>
  <c r="K110" i="34" s="1"/>
  <c r="H51" i="38"/>
  <c r="H52" i="38"/>
  <c r="H55" i="38"/>
  <c r="I55" i="38" s="1"/>
  <c r="H56" i="38"/>
  <c r="I56" i="38" s="1"/>
  <c r="H59" i="38"/>
  <c r="I59" i="38" s="1"/>
  <c r="H60" i="38"/>
  <c r="I60" i="38" s="1"/>
  <c r="H63" i="38"/>
  <c r="H64" i="38"/>
  <c r="I64" i="38" s="1"/>
  <c r="H67" i="38"/>
  <c r="H68" i="38"/>
  <c r="J88" i="38"/>
  <c r="J90" i="38"/>
  <c r="J92" i="38"/>
  <c r="K92" i="38" s="1"/>
  <c r="J94" i="38"/>
  <c r="K94" i="38" s="1"/>
  <c r="J96" i="38"/>
  <c r="J98" i="38"/>
  <c r="K98" i="38" s="1"/>
  <c r="J100" i="38"/>
  <c r="K100" i="38" s="1"/>
  <c r="J102" i="38"/>
  <c r="K102" i="38" s="1"/>
  <c r="J104" i="38"/>
  <c r="K104" i="38" s="1"/>
  <c r="J106" i="38"/>
  <c r="J108" i="38"/>
  <c r="K108" i="38" s="1"/>
  <c r="J110" i="38"/>
  <c r="K110" i="38" s="1"/>
  <c r="Q15" i="41"/>
  <c r="Q23" i="41"/>
  <c r="H53" i="41"/>
  <c r="Q18" i="34"/>
  <c r="Q29" i="34"/>
  <c r="Q28" i="34"/>
  <c r="Q27" i="34"/>
  <c r="Q15" i="34"/>
  <c r="Q12" i="34"/>
  <c r="Q20" i="34"/>
  <c r="Q31" i="34"/>
  <c r="Q23" i="34"/>
  <c r="Q29" i="8"/>
  <c r="Q12" i="8"/>
  <c r="Q30" i="8"/>
  <c r="Q15" i="8"/>
  <c r="Q18" i="8"/>
  <c r="Q27" i="8"/>
  <c r="Q31" i="8"/>
  <c r="Q20" i="8"/>
  <c r="Q23" i="8"/>
  <c r="Q29" i="6"/>
  <c r="Q12" i="6"/>
  <c r="H51" i="2"/>
  <c r="H55" i="2"/>
  <c r="I55" i="2" s="1"/>
  <c r="H59" i="2"/>
  <c r="H63" i="2"/>
  <c r="I63" i="2" s="1"/>
  <c r="H67" i="2"/>
  <c r="I67" i="2" s="1"/>
  <c r="H71" i="2"/>
  <c r="I71" i="2" s="1"/>
  <c r="J90" i="2"/>
  <c r="K90" i="2" s="1"/>
  <c r="J92" i="2"/>
  <c r="J94" i="2"/>
  <c r="J96" i="2"/>
  <c r="J98" i="2"/>
  <c r="K98" i="2" s="1"/>
  <c r="J100" i="2"/>
  <c r="J102" i="2"/>
  <c r="J104" i="2"/>
  <c r="J106" i="2"/>
  <c r="K106" i="2" s="1"/>
  <c r="J108" i="2"/>
  <c r="J110" i="2"/>
  <c r="K110" i="2" s="1"/>
  <c r="H53" i="8"/>
  <c r="H57" i="8"/>
  <c r="I57" i="8" s="1"/>
  <c r="H61" i="8"/>
  <c r="H65" i="8"/>
  <c r="I65" i="8" s="1"/>
  <c r="H69" i="8"/>
  <c r="I69" i="8" s="1"/>
  <c r="J88" i="8"/>
  <c r="J90" i="8"/>
  <c r="K90" i="8" s="1"/>
  <c r="J92" i="8"/>
  <c r="K92" i="8" s="1"/>
  <c r="J94" i="8"/>
  <c r="J96" i="8"/>
  <c r="J98" i="8"/>
  <c r="J100" i="8"/>
  <c r="K100" i="8" s="1"/>
  <c r="J102" i="8"/>
  <c r="K102" i="8" s="1"/>
  <c r="J104" i="8"/>
  <c r="K104" i="8" s="1"/>
  <c r="J106" i="8"/>
  <c r="J108" i="8"/>
  <c r="K108" i="8" s="1"/>
  <c r="J110" i="8"/>
  <c r="K110" i="8" s="1"/>
  <c r="H50" i="38"/>
  <c r="H54" i="38"/>
  <c r="I54" i="38" s="1"/>
  <c r="H58" i="38"/>
  <c r="H62" i="38"/>
  <c r="I62" i="38" s="1"/>
  <c r="H66" i="38"/>
  <c r="I66" i="38" s="1"/>
  <c r="H69" i="38"/>
  <c r="I69" i="38" s="1"/>
  <c r="H70" i="38"/>
  <c r="I70" i="38" s="1"/>
  <c r="H52" i="41"/>
  <c r="I52" i="41" s="1"/>
  <c r="H56" i="41"/>
  <c r="I56" i="41" s="1"/>
  <c r="H60" i="41"/>
  <c r="I60" i="41" s="1"/>
  <c r="H64" i="41"/>
  <c r="I64" i="41" s="1"/>
  <c r="H68" i="41"/>
  <c r="I68" i="41" s="1"/>
  <c r="H72" i="41"/>
  <c r="I72" i="41" s="1"/>
  <c r="H53" i="40"/>
  <c r="I53" i="40" s="1"/>
  <c r="H57" i="40"/>
  <c r="I57" i="40" s="1"/>
  <c r="H61" i="40"/>
  <c r="I61" i="40" s="1"/>
  <c r="H65" i="40"/>
  <c r="I65" i="40" s="1"/>
  <c r="H69" i="40"/>
  <c r="H73" i="40"/>
  <c r="I73" i="40" s="1"/>
  <c r="P54" i="23"/>
  <c r="Q15" i="2"/>
  <c r="Q30" i="2"/>
  <c r="H52" i="2"/>
  <c r="I52" i="2" s="1"/>
  <c r="H53" i="2"/>
  <c r="I53" i="2" s="1"/>
  <c r="H56" i="2"/>
  <c r="I56" i="2" s="1"/>
  <c r="H57" i="2"/>
  <c r="I57" i="2" s="1"/>
  <c r="H60" i="2"/>
  <c r="I60" i="2" s="1"/>
  <c r="H61" i="2"/>
  <c r="I61" i="2" s="1"/>
  <c r="H64" i="2"/>
  <c r="H65" i="2"/>
  <c r="I65" i="2" s="1"/>
  <c r="H68" i="2"/>
  <c r="H69" i="2"/>
  <c r="I69" i="2" s="1"/>
  <c r="H72" i="2"/>
  <c r="I72" i="2" s="1"/>
  <c r="H73" i="2"/>
  <c r="I73" i="2" s="1"/>
  <c r="Q18" i="2"/>
  <c r="Q27" i="2"/>
  <c r="Q23" i="2"/>
  <c r="Q31" i="2"/>
  <c r="Q20" i="2"/>
  <c r="Q12" i="2"/>
  <c r="Q18" i="6"/>
  <c r="Q28" i="6"/>
  <c r="Q30" i="6"/>
  <c r="Q15" i="6"/>
  <c r="Q27" i="6"/>
  <c r="J104" i="6"/>
  <c r="Q23" i="6"/>
  <c r="Q31" i="6"/>
  <c r="Q20" i="6"/>
  <c r="H51" i="28"/>
  <c r="H52" i="28"/>
  <c r="I52" i="28" s="1"/>
  <c r="H55" i="28"/>
  <c r="I55" i="28" s="1"/>
  <c r="H56" i="28"/>
  <c r="I56" i="28" s="1"/>
  <c r="H59" i="28"/>
  <c r="I59" i="28" s="1"/>
  <c r="H60" i="28"/>
  <c r="I60" i="28" s="1"/>
  <c r="H63" i="28"/>
  <c r="H64" i="28"/>
  <c r="I64" i="28" s="1"/>
  <c r="H67" i="28"/>
  <c r="I67" i="28" s="1"/>
  <c r="H68" i="28"/>
  <c r="J88" i="28"/>
  <c r="J90" i="28"/>
  <c r="J92" i="28"/>
  <c r="J94" i="28"/>
  <c r="J96" i="28"/>
  <c r="J98" i="28"/>
  <c r="J100" i="28"/>
  <c r="J102" i="28"/>
  <c r="J104" i="28"/>
  <c r="J106" i="28"/>
  <c r="J108" i="28"/>
  <c r="J110" i="28"/>
  <c r="H51" i="6"/>
  <c r="H54" i="6"/>
  <c r="H55" i="6"/>
  <c r="I55" i="6" s="1"/>
  <c r="H58" i="6"/>
  <c r="I58" i="6" s="1"/>
  <c r="H59" i="6"/>
  <c r="H62" i="6"/>
  <c r="H63" i="6"/>
  <c r="I63" i="6" s="1"/>
  <c r="H66" i="6"/>
  <c r="H67" i="6"/>
  <c r="I67" i="6" s="1"/>
  <c r="H70" i="6"/>
  <c r="I70" i="6" s="1"/>
  <c r="H71" i="6"/>
  <c r="I71" i="6" s="1"/>
  <c r="Q12" i="11"/>
  <c r="J94" i="11"/>
  <c r="H52" i="11"/>
  <c r="I52" i="11" s="1"/>
  <c r="H56" i="11"/>
  <c r="I56" i="11" s="1"/>
  <c r="H60" i="11"/>
  <c r="I60" i="11" s="1"/>
  <c r="H64" i="11"/>
  <c r="I64" i="11" s="1"/>
  <c r="H68" i="11"/>
  <c r="H71" i="11"/>
  <c r="I71" i="11" s="1"/>
  <c r="H72" i="11"/>
  <c r="I72" i="11" s="1"/>
  <c r="H51" i="11"/>
  <c r="H55" i="11"/>
  <c r="I55" i="11" s="1"/>
  <c r="H59" i="11"/>
  <c r="I59" i="11" s="1"/>
  <c r="H63" i="11"/>
  <c r="H67" i="11"/>
  <c r="I67" i="11" s="1"/>
  <c r="H69" i="11"/>
  <c r="I69" i="11" s="1"/>
  <c r="J89" i="11"/>
  <c r="K89" i="11" s="1"/>
  <c r="J91" i="11"/>
  <c r="J93" i="11"/>
  <c r="K93" i="11" s="1"/>
  <c r="J95" i="11"/>
  <c r="K95" i="11" s="1"/>
  <c r="J97" i="11"/>
  <c r="K97" i="11" s="1"/>
  <c r="J99" i="11"/>
  <c r="J101" i="11"/>
  <c r="J103" i="11"/>
  <c r="J105" i="11"/>
  <c r="K105" i="11" s="1"/>
  <c r="J107" i="11"/>
  <c r="K107" i="11" s="1"/>
  <c r="J109" i="11"/>
  <c r="K109" i="11" s="1"/>
  <c r="H52" i="6"/>
  <c r="I52" i="6" s="1"/>
  <c r="H56" i="6"/>
  <c r="I56" i="6" s="1"/>
  <c r="H60" i="6"/>
  <c r="I60" i="6" s="1"/>
  <c r="H64" i="6"/>
  <c r="H68" i="6"/>
  <c r="I68" i="6" s="1"/>
  <c r="H72" i="6"/>
  <c r="I72" i="6" s="1"/>
  <c r="J89" i="6"/>
  <c r="J91" i="6"/>
  <c r="K91" i="6" s="1"/>
  <c r="J93" i="6"/>
  <c r="K93" i="6" s="1"/>
  <c r="J95" i="6"/>
  <c r="J97" i="6"/>
  <c r="J99" i="6"/>
  <c r="K99" i="6" s="1"/>
  <c r="J101" i="6"/>
  <c r="K101" i="6" s="1"/>
  <c r="J103" i="6"/>
  <c r="K103" i="6" s="1"/>
  <c r="J105" i="6"/>
  <c r="J107" i="6"/>
  <c r="J109" i="6"/>
  <c r="J111" i="6"/>
  <c r="K111" i="6" s="1"/>
  <c r="H54" i="2"/>
  <c r="H58" i="2"/>
  <c r="I58" i="2" s="1"/>
  <c r="H62" i="2"/>
  <c r="H66" i="2"/>
  <c r="I66" i="2" s="1"/>
  <c r="H70" i="2"/>
  <c r="I70" i="2" s="1"/>
  <c r="J89" i="2"/>
  <c r="J91" i="2"/>
  <c r="K91" i="2" s="1"/>
  <c r="J93" i="2"/>
  <c r="K93" i="2" s="1"/>
  <c r="J95" i="2"/>
  <c r="J97" i="2"/>
  <c r="K97" i="2" s="1"/>
  <c r="J99" i="2"/>
  <c r="K99" i="2" s="1"/>
  <c r="J101" i="2"/>
  <c r="K101" i="2" s="1"/>
  <c r="J103" i="2"/>
  <c r="K103" i="2" s="1"/>
  <c r="J105" i="2"/>
  <c r="K105" i="2" s="1"/>
  <c r="J107" i="2"/>
  <c r="J109" i="2"/>
  <c r="K109" i="2" s="1"/>
  <c r="J111" i="2"/>
  <c r="K111" i="2" s="1"/>
  <c r="H52" i="8"/>
  <c r="I52" i="8" s="1"/>
  <c r="H56" i="8"/>
  <c r="I56" i="8" s="1"/>
  <c r="H60" i="8"/>
  <c r="I60" i="8" s="1"/>
  <c r="H64" i="8"/>
  <c r="I64" i="8" s="1"/>
  <c r="H68" i="8"/>
  <c r="I68" i="8" s="1"/>
  <c r="H72" i="8"/>
  <c r="I72" i="8" s="1"/>
  <c r="J89" i="8"/>
  <c r="K89" i="8" s="1"/>
  <c r="J91" i="8"/>
  <c r="J93" i="8"/>
  <c r="K93" i="8" s="1"/>
  <c r="J95" i="8"/>
  <c r="K95" i="8" s="1"/>
  <c r="J97" i="8"/>
  <c r="K97" i="8" s="1"/>
  <c r="J99" i="8"/>
  <c r="J101" i="8"/>
  <c r="J103" i="8"/>
  <c r="J105" i="8"/>
  <c r="K105" i="8" s="1"/>
  <c r="J107" i="8"/>
  <c r="K107" i="8" s="1"/>
  <c r="J109" i="8"/>
  <c r="K109" i="8" s="1"/>
  <c r="H53" i="28"/>
  <c r="H57" i="28"/>
  <c r="I57" i="28" s="1"/>
  <c r="H61" i="28"/>
  <c r="H65" i="28"/>
  <c r="I65" i="28" s="1"/>
  <c r="H69" i="28"/>
  <c r="I69" i="28" s="1"/>
  <c r="J89" i="28"/>
  <c r="J91" i="28"/>
  <c r="J93" i="28"/>
  <c r="J95" i="28"/>
  <c r="J97" i="28"/>
  <c r="J99" i="28"/>
  <c r="J101" i="28"/>
  <c r="J103" i="28"/>
  <c r="J105" i="28"/>
  <c r="J107" i="28"/>
  <c r="J109" i="28"/>
  <c r="H52" i="34"/>
  <c r="I52" i="34" s="1"/>
  <c r="H54" i="34"/>
  <c r="H56" i="34"/>
  <c r="I56" i="34" s="1"/>
  <c r="H58" i="34"/>
  <c r="I58" i="34" s="1"/>
  <c r="H60" i="34"/>
  <c r="I60" i="34" s="1"/>
  <c r="H62" i="34"/>
  <c r="H64" i="34"/>
  <c r="H66" i="34"/>
  <c r="I66" i="34" s="1"/>
  <c r="H68" i="34"/>
  <c r="I68" i="34" s="1"/>
  <c r="H70" i="34"/>
  <c r="I70" i="34" s="1"/>
  <c r="J89" i="34"/>
  <c r="J91" i="34"/>
  <c r="K91" i="34" s="1"/>
  <c r="J93" i="34"/>
  <c r="K93" i="34" s="1"/>
  <c r="J95" i="34"/>
  <c r="J97" i="34"/>
  <c r="J99" i="34"/>
  <c r="K99" i="34" s="1"/>
  <c r="J101" i="34"/>
  <c r="K101" i="34" s="1"/>
  <c r="J103" i="34"/>
  <c r="K103" i="34" s="1"/>
  <c r="J105" i="34"/>
  <c r="J107" i="34"/>
  <c r="J109" i="34"/>
  <c r="K109" i="34" s="1"/>
  <c r="J111" i="34"/>
  <c r="K111" i="34" s="1"/>
  <c r="H53" i="38"/>
  <c r="H57" i="38"/>
  <c r="I57" i="38" s="1"/>
  <c r="H61" i="38"/>
  <c r="I61" i="38" s="1"/>
  <c r="H65" i="38"/>
  <c r="I65" i="38" s="1"/>
  <c r="H71" i="38"/>
  <c r="I71" i="38" s="1"/>
  <c r="H72" i="38"/>
  <c r="I72" i="38" s="1"/>
  <c r="J89" i="38"/>
  <c r="K89" i="38" s="1"/>
  <c r="J91" i="38"/>
  <c r="J93" i="38"/>
  <c r="K93" i="38" s="1"/>
  <c r="J95" i="38"/>
  <c r="K95" i="38" s="1"/>
  <c r="J97" i="38"/>
  <c r="K97" i="38" s="1"/>
  <c r="J99" i="38"/>
  <c r="J101" i="38"/>
  <c r="J103" i="38"/>
  <c r="J105" i="38"/>
  <c r="K105" i="38" s="1"/>
  <c r="J107" i="38"/>
  <c r="K107" i="38" s="1"/>
  <c r="J109" i="38"/>
  <c r="K109" i="38" s="1"/>
  <c r="H51" i="41"/>
  <c r="I51" i="41" s="1"/>
  <c r="H55" i="41"/>
  <c r="I55" i="41" s="1"/>
  <c r="H59" i="41"/>
  <c r="I59" i="41" s="1"/>
  <c r="H63" i="41"/>
  <c r="I63" i="41" s="1"/>
  <c r="H67" i="41"/>
  <c r="I67" i="41" s="1"/>
  <c r="H71" i="41"/>
  <c r="I71" i="41" s="1"/>
  <c r="J89" i="41"/>
  <c r="K89" i="41" s="1"/>
  <c r="J91" i="41"/>
  <c r="K91" i="41" s="1"/>
  <c r="J93" i="41"/>
  <c r="K93" i="41" s="1"/>
  <c r="J95" i="41"/>
  <c r="J97" i="41"/>
  <c r="K97" i="41" s="1"/>
  <c r="J99" i="41"/>
  <c r="J101" i="41"/>
  <c r="K101" i="41" s="1"/>
  <c r="J103" i="41"/>
  <c r="J105" i="41"/>
  <c r="K105" i="41" s="1"/>
  <c r="J107" i="41"/>
  <c r="K107" i="41" s="1"/>
  <c r="J109" i="41"/>
  <c r="K109" i="41" s="1"/>
  <c r="H52" i="40"/>
  <c r="I52" i="40" s="1"/>
  <c r="H56" i="40"/>
  <c r="I56" i="40" s="1"/>
  <c r="H60" i="40"/>
  <c r="I60" i="40" s="1"/>
  <c r="H64" i="40"/>
  <c r="I64" i="40" s="1"/>
  <c r="H68" i="40"/>
  <c r="H72" i="40"/>
  <c r="I72" i="40" s="1"/>
  <c r="J90" i="40"/>
  <c r="J92" i="40"/>
  <c r="J94" i="40"/>
  <c r="K94" i="40" s="1"/>
  <c r="J96" i="40"/>
  <c r="K96" i="40" s="1"/>
  <c r="J98" i="40"/>
  <c r="K98" i="40" s="1"/>
  <c r="J100" i="40"/>
  <c r="J102" i="40"/>
  <c r="J104" i="40"/>
  <c r="J106" i="40"/>
  <c r="K106" i="40" s="1"/>
  <c r="J108" i="40"/>
  <c r="K108" i="40" s="1"/>
  <c r="J110" i="40"/>
  <c r="K110" i="40" s="1"/>
  <c r="F45" i="40"/>
  <c r="H86" i="40"/>
  <c r="G48" i="40"/>
  <c r="I9" i="40"/>
  <c r="F44" i="41"/>
  <c r="H85" i="41"/>
  <c r="G47" i="41"/>
  <c r="I9" i="41"/>
  <c r="F44" i="38"/>
  <c r="H85" i="38"/>
  <c r="G47" i="38"/>
  <c r="I9" i="38"/>
  <c r="F45" i="34"/>
  <c r="H86" i="34"/>
  <c r="G48" i="34"/>
  <c r="I9" i="34"/>
  <c r="F44" i="28"/>
  <c r="H85" i="28"/>
  <c r="G47" i="28"/>
  <c r="I9" i="28"/>
  <c r="F44" i="8"/>
  <c r="H85" i="8"/>
  <c r="G47" i="8"/>
  <c r="I9" i="8"/>
  <c r="F45" i="2"/>
  <c r="H86" i="2"/>
  <c r="G48" i="2"/>
  <c r="I9" i="2"/>
  <c r="F45" i="6"/>
  <c r="H86" i="6"/>
  <c r="G48" i="6"/>
  <c r="I9" i="6"/>
  <c r="F44" i="11"/>
  <c r="H85" i="11"/>
  <c r="G47" i="11"/>
  <c r="I9" i="11"/>
  <c r="F24" i="23"/>
  <c r="E25" i="23"/>
  <c r="G25" i="23"/>
  <c r="B28" i="23"/>
  <c r="K24" i="23"/>
  <c r="G24" i="23"/>
  <c r="F25" i="23"/>
  <c r="B30" i="23"/>
  <c r="B26" i="23"/>
  <c r="B25" i="23"/>
  <c r="D25" i="23"/>
  <c r="E26" i="23"/>
  <c r="B29" i="23"/>
  <c r="B24" i="23"/>
  <c r="D24" i="23"/>
  <c r="E24" i="23"/>
  <c r="B27" i="23"/>
  <c r="O24" i="23"/>
  <c r="I51" i="38" l="1"/>
  <c r="I68" i="38"/>
  <c r="I52" i="38"/>
  <c r="I68" i="28"/>
  <c r="I63" i="8"/>
  <c r="I51" i="11"/>
  <c r="I68" i="11"/>
  <c r="K101" i="11"/>
  <c r="I66" i="6"/>
  <c r="K105" i="40"/>
  <c r="I58" i="41"/>
  <c r="I50" i="41"/>
  <c r="K92" i="34"/>
  <c r="K102" i="34"/>
  <c r="K97" i="34"/>
  <c r="I51" i="34"/>
  <c r="I67" i="38"/>
  <c r="K90" i="38"/>
  <c r="K101" i="8"/>
  <c r="K96" i="8"/>
  <c r="K106" i="6"/>
  <c r="K102" i="6"/>
  <c r="I65" i="11"/>
  <c r="K91" i="11"/>
  <c r="K96" i="11"/>
  <c r="I50" i="11"/>
  <c r="I59" i="40"/>
  <c r="K102" i="40"/>
  <c r="I51" i="40"/>
  <c r="K100" i="40"/>
  <c r="K90" i="40"/>
  <c r="K99" i="40"/>
  <c r="K97" i="40"/>
  <c r="I63" i="28"/>
  <c r="K98" i="8"/>
  <c r="I64" i="6"/>
  <c r="K94" i="6"/>
  <c r="K97" i="6"/>
  <c r="I68" i="2"/>
  <c r="I51" i="2"/>
  <c r="K94" i="2"/>
  <c r="K96" i="2"/>
  <c r="I63" i="38"/>
  <c r="K103" i="38"/>
  <c r="K99" i="38"/>
  <c r="K101" i="38"/>
  <c r="K91" i="38"/>
  <c r="K106" i="38"/>
  <c r="I53" i="38"/>
  <c r="I58" i="38"/>
  <c r="I50" i="38"/>
  <c r="K96" i="38"/>
  <c r="K88" i="38"/>
  <c r="Q54" i="23"/>
  <c r="K103" i="41"/>
  <c r="K95" i="41"/>
  <c r="I61" i="28"/>
  <c r="I63" i="11"/>
  <c r="K94" i="41"/>
  <c r="K88" i="41"/>
  <c r="I64" i="34"/>
  <c r="I69" i="34"/>
  <c r="K109" i="6"/>
  <c r="K89" i="6"/>
  <c r="I69" i="6"/>
  <c r="K104" i="11"/>
  <c r="K108" i="11"/>
  <c r="I64" i="2"/>
  <c r="K102" i="2"/>
  <c r="I69" i="40"/>
  <c r="I68" i="40"/>
  <c r="K95" i="40"/>
  <c r="K104" i="40"/>
  <c r="K92" i="40"/>
  <c r="K107" i="40"/>
  <c r="K109" i="40"/>
  <c r="K89" i="40"/>
  <c r="I54" i="40"/>
  <c r="K99" i="41"/>
  <c r="K107" i="34"/>
  <c r="I67" i="8"/>
  <c r="K103" i="8"/>
  <c r="I61" i="8"/>
  <c r="I53" i="41"/>
  <c r="I61" i="41"/>
  <c r="K106" i="41"/>
  <c r="K95" i="34"/>
  <c r="K105" i="34"/>
  <c r="K108" i="34"/>
  <c r="K100" i="34"/>
  <c r="K89" i="34"/>
  <c r="K104" i="34"/>
  <c r="I62" i="34"/>
  <c r="I59" i="34"/>
  <c r="I54" i="34"/>
  <c r="K91" i="8"/>
  <c r="K106" i="8"/>
  <c r="I53" i="8"/>
  <c r="I50" i="8"/>
  <c r="I58" i="8"/>
  <c r="K94" i="8"/>
  <c r="K99" i="8"/>
  <c r="K88" i="8"/>
  <c r="I58" i="11"/>
  <c r="I61" i="11"/>
  <c r="I53" i="11"/>
  <c r="P24" i="23"/>
  <c r="K107" i="2"/>
  <c r="I62" i="2"/>
  <c r="K95" i="2"/>
  <c r="K89" i="2"/>
  <c r="K100" i="2"/>
  <c r="K104" i="2"/>
  <c r="K92" i="2"/>
  <c r="I54" i="2"/>
  <c r="I59" i="2"/>
  <c r="K108" i="2"/>
  <c r="I62" i="6"/>
  <c r="I51" i="6"/>
  <c r="I54" i="6"/>
  <c r="I59" i="6"/>
  <c r="K107" i="6"/>
  <c r="K95" i="6"/>
  <c r="K105" i="6"/>
  <c r="K100" i="6"/>
  <c r="K92" i="6"/>
  <c r="K108" i="6"/>
  <c r="K104" i="6"/>
  <c r="K103" i="11"/>
  <c r="K106" i="11"/>
  <c r="K94" i="11"/>
  <c r="K99" i="11"/>
  <c r="K88" i="11"/>
  <c r="F6" i="27"/>
  <c r="F44" i="27" s="1"/>
  <c r="A109" i="27"/>
  <c r="A108" i="27"/>
  <c r="A107" i="27"/>
  <c r="A106" i="27"/>
  <c r="A105" i="27"/>
  <c r="A104" i="27"/>
  <c r="A103" i="27"/>
  <c r="A102" i="27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88" i="27" s="1"/>
  <c r="A60" i="23"/>
  <c r="A59" i="23"/>
  <c r="A58" i="23"/>
  <c r="A57" i="23"/>
  <c r="A56" i="23"/>
  <c r="A55" i="23"/>
  <c r="A53" i="23"/>
  <c r="A52" i="23"/>
  <c r="A51" i="23"/>
  <c r="A50" i="23"/>
  <c r="A49" i="23"/>
  <c r="A48" i="23"/>
  <c r="A47" i="23"/>
  <c r="A46" i="23"/>
  <c r="A45" i="23"/>
  <c r="A44" i="23"/>
  <c r="A43" i="23"/>
  <c r="A42" i="23"/>
  <c r="A41" i="23"/>
  <c r="A40" i="23"/>
  <c r="H109" i="27"/>
  <c r="F109" i="27"/>
  <c r="D109" i="27"/>
  <c r="B109" i="27"/>
  <c r="F70" i="27"/>
  <c r="D70" i="27"/>
  <c r="B70" i="27"/>
  <c r="B85" i="27"/>
  <c r="R24" i="23" l="1"/>
  <c r="S24" i="23" s="1"/>
  <c r="H70" i="27"/>
  <c r="Q24" i="23"/>
  <c r="J109" i="27"/>
  <c r="H85" i="27"/>
  <c r="I9" i="27"/>
  <c r="G47" i="27"/>
  <c r="F82" i="27"/>
  <c r="H108" i="27" l="1"/>
  <c r="F108" i="27"/>
  <c r="D108" i="27"/>
  <c r="B108" i="27"/>
  <c r="H107" i="27"/>
  <c r="F107" i="27"/>
  <c r="D107" i="27"/>
  <c r="B107" i="27"/>
  <c r="H106" i="27"/>
  <c r="F106" i="27"/>
  <c r="D106" i="27"/>
  <c r="B106" i="27"/>
  <c r="H105" i="27"/>
  <c r="F105" i="27"/>
  <c r="D105" i="27"/>
  <c r="B105" i="27"/>
  <c r="H104" i="27"/>
  <c r="F104" i="27"/>
  <c r="D104" i="27"/>
  <c r="B104" i="27"/>
  <c r="H103" i="27"/>
  <c r="F103" i="27"/>
  <c r="D103" i="27"/>
  <c r="B103" i="27"/>
  <c r="H102" i="27"/>
  <c r="F102" i="27"/>
  <c r="D102" i="27"/>
  <c r="B102" i="27"/>
  <c r="H101" i="27"/>
  <c r="F101" i="27"/>
  <c r="D101" i="27"/>
  <c r="B101" i="27"/>
  <c r="H100" i="27"/>
  <c r="F100" i="27"/>
  <c r="D100" i="27"/>
  <c r="B100" i="27"/>
  <c r="H99" i="27"/>
  <c r="F99" i="27"/>
  <c r="D99" i="27"/>
  <c r="B99" i="27"/>
  <c r="H98" i="27"/>
  <c r="F98" i="27"/>
  <c r="D98" i="27"/>
  <c r="B98" i="27"/>
  <c r="H97" i="27"/>
  <c r="F97" i="27"/>
  <c r="D97" i="27"/>
  <c r="B97" i="27"/>
  <c r="H96" i="27"/>
  <c r="F96" i="27"/>
  <c r="D96" i="27"/>
  <c r="B96" i="27"/>
  <c r="H95" i="27"/>
  <c r="F95" i="27"/>
  <c r="D95" i="27"/>
  <c r="B95" i="27"/>
  <c r="H94" i="27"/>
  <c r="F94" i="27"/>
  <c r="D94" i="27"/>
  <c r="B94" i="27"/>
  <c r="H93" i="27"/>
  <c r="F93" i="27"/>
  <c r="D93" i="27"/>
  <c r="B93" i="27"/>
  <c r="H92" i="27"/>
  <c r="F92" i="27"/>
  <c r="D92" i="27"/>
  <c r="B92" i="27"/>
  <c r="H91" i="27"/>
  <c r="F91" i="27"/>
  <c r="D91" i="27"/>
  <c r="B91" i="27"/>
  <c r="H90" i="27"/>
  <c r="F90" i="27"/>
  <c r="D90" i="27"/>
  <c r="B90" i="27"/>
  <c r="H89" i="27"/>
  <c r="F89" i="27"/>
  <c r="D89" i="27"/>
  <c r="B89" i="27"/>
  <c r="H88" i="27"/>
  <c r="F88" i="27"/>
  <c r="D88" i="27"/>
  <c r="B88" i="27"/>
  <c r="C85" i="27"/>
  <c r="F71" i="27"/>
  <c r="D71" i="27"/>
  <c r="B71" i="27"/>
  <c r="F69" i="27"/>
  <c r="D69" i="27"/>
  <c r="B69" i="27"/>
  <c r="F68" i="27"/>
  <c r="D68" i="27"/>
  <c r="B68" i="27"/>
  <c r="F67" i="27"/>
  <c r="D67" i="27"/>
  <c r="B67" i="27"/>
  <c r="F66" i="27"/>
  <c r="D66" i="27"/>
  <c r="B66" i="27"/>
  <c r="F65" i="27"/>
  <c r="D65" i="27"/>
  <c r="B65" i="27"/>
  <c r="F64" i="27"/>
  <c r="D64" i="27"/>
  <c r="B64" i="27"/>
  <c r="F63" i="27"/>
  <c r="D63" i="27"/>
  <c r="B63" i="27"/>
  <c r="F62" i="27"/>
  <c r="D62" i="27"/>
  <c r="B62" i="27"/>
  <c r="F61" i="27"/>
  <c r="D61" i="27"/>
  <c r="B61" i="27"/>
  <c r="F60" i="27"/>
  <c r="D60" i="27"/>
  <c r="B60" i="27"/>
  <c r="F59" i="27"/>
  <c r="D59" i="27"/>
  <c r="B59" i="27"/>
  <c r="F58" i="27"/>
  <c r="D58" i="27"/>
  <c r="B58" i="27"/>
  <c r="F57" i="27"/>
  <c r="D57" i="27"/>
  <c r="B57" i="27"/>
  <c r="F56" i="27"/>
  <c r="D56" i="27"/>
  <c r="B56" i="27"/>
  <c r="F55" i="27"/>
  <c r="D55" i="27"/>
  <c r="B55" i="27"/>
  <c r="F54" i="27"/>
  <c r="D54" i="27"/>
  <c r="B54" i="27"/>
  <c r="F53" i="27"/>
  <c r="D53" i="27"/>
  <c r="B53" i="27"/>
  <c r="F52" i="27"/>
  <c r="D52" i="27"/>
  <c r="B52" i="27"/>
  <c r="F51" i="27"/>
  <c r="D51" i="27"/>
  <c r="B51" i="27"/>
  <c r="F50" i="27"/>
  <c r="D50" i="27"/>
  <c r="B50" i="27"/>
  <c r="B47" i="27"/>
  <c r="P33" i="27"/>
  <c r="P32" i="27"/>
  <c r="P31" i="27"/>
  <c r="P30" i="27"/>
  <c r="P29" i="27"/>
  <c r="P28" i="27"/>
  <c r="P27" i="27"/>
  <c r="P26" i="27"/>
  <c r="P25" i="27"/>
  <c r="P24" i="27"/>
  <c r="P23" i="27"/>
  <c r="P22" i="27"/>
  <c r="P21" i="27"/>
  <c r="P20" i="27"/>
  <c r="P19" i="27"/>
  <c r="P18" i="27"/>
  <c r="P17" i="27"/>
  <c r="P16" i="27"/>
  <c r="P15" i="27"/>
  <c r="P14" i="27"/>
  <c r="P13" i="27"/>
  <c r="P12" i="27"/>
  <c r="Q13" i="27" l="1"/>
  <c r="H52" i="27"/>
  <c r="H56" i="27"/>
  <c r="H59" i="27"/>
  <c r="H60" i="27"/>
  <c r="H64" i="27"/>
  <c r="H68" i="27"/>
  <c r="Q17" i="27"/>
  <c r="Q25" i="27"/>
  <c r="Q14" i="27"/>
  <c r="Q18" i="27"/>
  <c r="Q22" i="27"/>
  <c r="Q26" i="27"/>
  <c r="Q30" i="27"/>
  <c r="H51" i="27"/>
  <c r="H55" i="27"/>
  <c r="H63" i="27"/>
  <c r="H67" i="27"/>
  <c r="Q33" i="27"/>
  <c r="Q15" i="27"/>
  <c r="Q23" i="27"/>
  <c r="Q31" i="27"/>
  <c r="H54" i="27"/>
  <c r="H66" i="27"/>
  <c r="J88" i="27"/>
  <c r="J90" i="27"/>
  <c r="J91" i="27"/>
  <c r="J92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Q21" i="27"/>
  <c r="Q19" i="27"/>
  <c r="Q27" i="27"/>
  <c r="H50" i="27"/>
  <c r="H58" i="27"/>
  <c r="H62" i="27"/>
  <c r="H71" i="27"/>
  <c r="J89" i="27"/>
  <c r="J93" i="27"/>
  <c r="Q12" i="27"/>
  <c r="Q16" i="27"/>
  <c r="Q20" i="27"/>
  <c r="Q24" i="27"/>
  <c r="Q28" i="27"/>
  <c r="Q32" i="27"/>
  <c r="H53" i="27"/>
  <c r="H57" i="27"/>
  <c r="H61" i="27"/>
  <c r="H65" i="27"/>
  <c r="H69" i="27"/>
  <c r="Q29" i="27"/>
  <c r="I65" i="27" l="1"/>
  <c r="I61" i="27"/>
  <c r="I62" i="27"/>
  <c r="K108" i="27"/>
  <c r="K103" i="27"/>
  <c r="K99" i="27"/>
  <c r="K95" i="27"/>
  <c r="K91" i="27"/>
  <c r="I56" i="27"/>
  <c r="K93" i="27"/>
  <c r="K97" i="27"/>
  <c r="I69" i="27"/>
  <c r="I70" i="27"/>
  <c r="K105" i="27"/>
  <c r="K101" i="27"/>
  <c r="K89" i="27"/>
  <c r="I66" i="27"/>
  <c r="I52" i="27"/>
  <c r="I51" i="27"/>
  <c r="I55" i="27"/>
  <c r="I59" i="27"/>
  <c r="I53" i="27"/>
  <c r="I50" i="27"/>
  <c r="K106" i="27"/>
  <c r="K104" i="27"/>
  <c r="K102" i="27"/>
  <c r="K100" i="27"/>
  <c r="K98" i="27"/>
  <c r="K96" i="27"/>
  <c r="K94" i="27"/>
  <c r="K90" i="27"/>
  <c r="I54" i="27"/>
  <c r="I63" i="27"/>
  <c r="I64" i="27"/>
  <c r="K109" i="27"/>
  <c r="K92" i="27"/>
  <c r="I71" i="27"/>
  <c r="I67" i="27"/>
  <c r="I57" i="27"/>
  <c r="I68" i="27"/>
  <c r="I60" i="27"/>
  <c r="I58" i="27"/>
  <c r="K88" i="27"/>
  <c r="P41" i="23" l="1"/>
  <c r="R11" i="23" s="1"/>
  <c r="P51" i="23"/>
  <c r="R21" i="23" s="1"/>
  <c r="P48" i="23"/>
  <c r="R18" i="23" s="1"/>
  <c r="P55" i="23"/>
  <c r="R25" i="23" s="1"/>
  <c r="P56" i="23"/>
  <c r="R26" i="23" s="1"/>
  <c r="P44" i="23"/>
  <c r="R14" i="23" s="1"/>
  <c r="P59" i="23"/>
  <c r="R29" i="23" s="1"/>
  <c r="P46" i="23"/>
  <c r="R16" i="23" s="1"/>
  <c r="P50" i="23"/>
  <c r="R20" i="23" s="1"/>
  <c r="P40" i="23"/>
  <c r="P60" i="23"/>
  <c r="R30" i="23" s="1"/>
  <c r="P42" i="23"/>
  <c r="R12" i="23" s="1"/>
  <c r="P52" i="23"/>
  <c r="R22" i="23" s="1"/>
  <c r="P43" i="23"/>
  <c r="R13" i="23" s="1"/>
  <c r="P57" i="23"/>
  <c r="R27" i="23" s="1"/>
  <c r="P45" i="23"/>
  <c r="R15" i="23" s="1"/>
  <c r="P47" i="23"/>
  <c r="R17" i="23" s="1"/>
  <c r="P62" i="23"/>
  <c r="Q62" i="23" s="1"/>
  <c r="P61" i="23"/>
  <c r="Q61" i="23" s="1"/>
  <c r="P49" i="23"/>
  <c r="R19" i="23" s="1"/>
  <c r="P58" i="23"/>
  <c r="R28" i="23" s="1"/>
  <c r="P53" i="23"/>
  <c r="R23" i="23" s="1"/>
  <c r="Q53" i="23" l="1"/>
  <c r="Q49" i="23"/>
  <c r="Q45" i="23"/>
  <c r="Q43" i="23"/>
  <c r="Q52" i="23"/>
  <c r="Q60" i="23"/>
  <c r="Q50" i="23"/>
  <c r="Q59" i="23"/>
  <c r="Q41" i="23"/>
  <c r="Q58" i="23"/>
  <c r="Q47" i="23"/>
  <c r="Q57" i="23"/>
  <c r="Q42" i="23"/>
  <c r="Q40" i="23"/>
  <c r="R10" i="23"/>
  <c r="Q46" i="23"/>
  <c r="Q44" i="23"/>
  <c r="Q56" i="23"/>
  <c r="Q55" i="23"/>
  <c r="Q48" i="23"/>
  <c r="Q51" i="23"/>
  <c r="D19" i="23"/>
  <c r="D30" i="23"/>
  <c r="D17" i="23"/>
  <c r="F14" i="23"/>
  <c r="E20" i="23"/>
  <c r="G21" i="23"/>
  <c r="E11" i="23"/>
  <c r="F21" i="23"/>
  <c r="G22" i="23"/>
  <c r="K28" i="23"/>
  <c r="F19" i="23"/>
  <c r="F23" i="23"/>
  <c r="B18" i="23"/>
  <c r="K17" i="23"/>
  <c r="D26" i="23"/>
  <c r="D28" i="23"/>
  <c r="B11" i="23"/>
  <c r="K18" i="23"/>
  <c r="K16" i="23"/>
  <c r="F30" i="23"/>
  <c r="B12" i="23"/>
  <c r="K20" i="23"/>
  <c r="D13" i="23"/>
  <c r="B15" i="23"/>
  <c r="G17" i="23"/>
  <c r="D21" i="23"/>
  <c r="B17" i="23"/>
  <c r="F20" i="23"/>
  <c r="K21" i="23"/>
  <c r="D16" i="23"/>
  <c r="B21" i="23"/>
  <c r="G26" i="23"/>
  <c r="D29" i="23"/>
  <c r="K22" i="23"/>
  <c r="G14" i="23"/>
  <c r="K13" i="23"/>
  <c r="K25" i="23"/>
  <c r="E29" i="23"/>
  <c r="B23" i="23"/>
  <c r="K14" i="23"/>
  <c r="G29" i="23"/>
  <c r="G15" i="23"/>
  <c r="K11" i="23"/>
  <c r="K23" i="23"/>
  <c r="B20" i="23"/>
  <c r="D12" i="23"/>
  <c r="E21" i="23"/>
  <c r="F10" i="23"/>
  <c r="E15" i="23"/>
  <c r="E22" i="23"/>
  <c r="F18" i="23"/>
  <c r="G10" i="23"/>
  <c r="F17" i="23"/>
  <c r="G11" i="23"/>
  <c r="F15" i="23"/>
  <c r="K15" i="23"/>
  <c r="G27" i="23"/>
  <c r="G19" i="23"/>
  <c r="D18" i="23"/>
  <c r="D23" i="23"/>
  <c r="K30" i="23"/>
  <c r="F29" i="23"/>
  <c r="D22" i="23"/>
  <c r="E10" i="23"/>
  <c r="G16" i="23"/>
  <c r="G28" i="23"/>
  <c r="K27" i="23"/>
  <c r="K26" i="23"/>
  <c r="F27" i="23"/>
  <c r="F16" i="23"/>
  <c r="G30" i="23"/>
  <c r="G18" i="23"/>
  <c r="E16" i="23"/>
  <c r="D27" i="23"/>
  <c r="B22" i="23"/>
  <c r="E12" i="23"/>
  <c r="E30" i="23"/>
  <c r="D11" i="23"/>
  <c r="E17" i="23"/>
  <c r="E13" i="23"/>
  <c r="B13" i="23"/>
  <c r="F12" i="23"/>
  <c r="E18" i="23"/>
  <c r="E23" i="23"/>
  <c r="E14" i="23"/>
  <c r="K29" i="23"/>
  <c r="E19" i="23"/>
  <c r="F28" i="23"/>
  <c r="G20" i="23"/>
  <c r="B19" i="23"/>
  <c r="D20" i="23"/>
  <c r="G23" i="23"/>
  <c r="D10" i="23"/>
  <c r="F11" i="23"/>
  <c r="G13" i="23"/>
  <c r="D15" i="23"/>
  <c r="B10" i="23"/>
  <c r="K19" i="23"/>
  <c r="F13" i="23"/>
  <c r="F26" i="23"/>
  <c r="G12" i="23"/>
  <c r="D14" i="23"/>
  <c r="E28" i="23"/>
  <c r="K12" i="23"/>
  <c r="B16" i="23"/>
  <c r="B14" i="23"/>
  <c r="K10" i="23"/>
  <c r="F22" i="23"/>
  <c r="E27" i="23"/>
  <c r="P25" i="23" l="1"/>
  <c r="P29" i="23"/>
  <c r="P26" i="23"/>
  <c r="P28" i="23"/>
  <c r="P30" i="23"/>
  <c r="P27" i="23"/>
  <c r="P21" i="23"/>
  <c r="P11" i="23"/>
  <c r="P23" i="23"/>
  <c r="P12" i="23"/>
  <c r="P16" i="23"/>
  <c r="P13" i="23"/>
  <c r="P19" i="23"/>
  <c r="P15" i="23"/>
  <c r="P10" i="23"/>
  <c r="P18" i="23"/>
  <c r="P17" i="23"/>
  <c r="P20" i="23"/>
  <c r="P14" i="23"/>
  <c r="P22" i="23"/>
  <c r="Q10" i="23" l="1"/>
  <c r="S25" i="23"/>
  <c r="Q25" i="23"/>
  <c r="S30" i="23"/>
  <c r="Q30" i="23"/>
  <c r="S26" i="23"/>
  <c r="Q26" i="23"/>
  <c r="S27" i="23"/>
  <c r="Q27" i="23"/>
  <c r="Q28" i="23"/>
  <c r="S28" i="23"/>
  <c r="Q29" i="23"/>
  <c r="S29" i="23"/>
  <c r="S22" i="23"/>
  <c r="Q22" i="23"/>
  <c r="S20" i="23"/>
  <c r="Q20" i="23"/>
  <c r="S18" i="23"/>
  <c r="Q18" i="23"/>
  <c r="S15" i="23"/>
  <c r="Q15" i="23"/>
  <c r="S13" i="23"/>
  <c r="Q13" i="23"/>
  <c r="Q12" i="23"/>
  <c r="S12" i="23"/>
  <c r="Q11" i="23"/>
  <c r="S11" i="23"/>
  <c r="Q14" i="23"/>
  <c r="S14" i="23"/>
  <c r="S17" i="23"/>
  <c r="Q17" i="23"/>
  <c r="S10" i="23"/>
  <c r="S19" i="23"/>
  <c r="Q19" i="23"/>
  <c r="Q16" i="23"/>
  <c r="S16" i="23"/>
  <c r="S23" i="23"/>
  <c r="Q23" i="23"/>
  <c r="Q21" i="23"/>
  <c r="S21" i="23"/>
  <c r="T23" i="23" l="1"/>
  <c r="T21" i="23"/>
  <c r="T16" i="23"/>
  <c r="T24" i="23"/>
  <c r="T17" i="23"/>
  <c r="T13" i="23"/>
  <c r="T15" i="23"/>
  <c r="T18" i="23"/>
  <c r="T20" i="23"/>
  <c r="T22" i="23"/>
  <c r="T27" i="23"/>
  <c r="T26" i="23"/>
  <c r="T30" i="23"/>
  <c r="T25" i="23"/>
  <c r="T19" i="23"/>
  <c r="T14" i="23"/>
  <c r="T11" i="23"/>
  <c r="T12" i="23"/>
  <c r="T29" i="23"/>
  <c r="T28" i="23"/>
  <c r="T10" i="23"/>
</calcChain>
</file>

<file path=xl/sharedStrings.xml><?xml version="1.0" encoding="utf-8"?>
<sst xmlns="http://schemas.openxmlformats.org/spreadsheetml/2006/main" count="1959" uniqueCount="192">
  <si>
    <t>LIGUE RHONE-ALPES DE JOUTE &amp; SAUVETAGE NAUTIQUE</t>
  </si>
  <si>
    <t>CLASSEMENT DES CHALLENGES DE BARQUES</t>
  </si>
  <si>
    <t>DATE</t>
  </si>
  <si>
    <t>LIEU</t>
  </si>
  <si>
    <t>SOCIETE</t>
  </si>
  <si>
    <t>Cadettes</t>
  </si>
  <si>
    <t>Cadets</t>
  </si>
  <si>
    <t>Juniors</t>
  </si>
  <si>
    <t>Veterans</t>
  </si>
  <si>
    <t>Seniors</t>
  </si>
  <si>
    <t>Total</t>
  </si>
  <si>
    <t>Class</t>
  </si>
  <si>
    <t>Caluire</t>
  </si>
  <si>
    <t>Chasse</t>
  </si>
  <si>
    <t>Condrieu</t>
  </si>
  <si>
    <t>Feyzin</t>
  </si>
  <si>
    <t>Givors</t>
  </si>
  <si>
    <t>Grigny</t>
  </si>
  <si>
    <t>La Mouche</t>
  </si>
  <si>
    <t>Loire</t>
  </si>
  <si>
    <t>Miribel</t>
  </si>
  <si>
    <t>Nievroz</t>
  </si>
  <si>
    <t>Sablons</t>
  </si>
  <si>
    <t>St Romain</t>
  </si>
  <si>
    <t>Vernaison</t>
  </si>
  <si>
    <t>Vienne</t>
  </si>
  <si>
    <t>Chavanay</t>
  </si>
  <si>
    <t>Isle /la sorgue</t>
  </si>
  <si>
    <t>Feminines Juniors</t>
  </si>
  <si>
    <t>Feminines Séniors</t>
  </si>
  <si>
    <t>détails</t>
  </si>
  <si>
    <t>pts</t>
  </si>
  <si>
    <t>General :</t>
  </si>
  <si>
    <t>1er :</t>
  </si>
  <si>
    <t>4ème :</t>
  </si>
  <si>
    <t>2ème :</t>
  </si>
  <si>
    <t>5ème :</t>
  </si>
  <si>
    <t>3ème :</t>
  </si>
  <si>
    <t>6ème :</t>
  </si>
  <si>
    <t>Pts</t>
  </si>
  <si>
    <t>Ampuis</t>
  </si>
  <si>
    <t>1er</t>
  </si>
  <si>
    <t>2ème</t>
  </si>
  <si>
    <t>3ème</t>
  </si>
  <si>
    <t>4ème</t>
  </si>
  <si>
    <t>cadettes</t>
  </si>
  <si>
    <t>Féminines Juniors</t>
  </si>
  <si>
    <t>Féminines Séniors</t>
  </si>
  <si>
    <t>cadets</t>
  </si>
  <si>
    <t>Vétérans</t>
  </si>
  <si>
    <t>Séniors</t>
  </si>
  <si>
    <t>LIEU :</t>
  </si>
  <si>
    <t>DATE :</t>
  </si>
  <si>
    <t>CLASSEMENT DES CHALLENGES DE BARQUES Hommes</t>
  </si>
  <si>
    <t>General  Hommes :</t>
  </si>
  <si>
    <t>General  Femmes :</t>
  </si>
  <si>
    <t>CLASSEMENT DES CHALLENGES DE BARQUES Femmes</t>
  </si>
  <si>
    <t>St Just</t>
  </si>
  <si>
    <t>St Fons</t>
  </si>
  <si>
    <t>St Romain4</t>
  </si>
  <si>
    <t>pts nbre de btx</t>
  </si>
  <si>
    <t>total pt sup</t>
  </si>
  <si>
    <t>total general</t>
  </si>
  <si>
    <t>Class Finale</t>
  </si>
  <si>
    <t>Serriere Sablons</t>
  </si>
  <si>
    <t>Bourg Les Valence</t>
  </si>
  <si>
    <t>Total
points</t>
  </si>
  <si>
    <t>Année du fichier</t>
  </si>
  <si>
    <t>Roanne</t>
  </si>
  <si>
    <t>J</t>
  </si>
  <si>
    <t xml:space="preserve"> </t>
  </si>
  <si>
    <t>7 ème</t>
  </si>
  <si>
    <t>NM Miribel</t>
  </si>
  <si>
    <t>2 eme</t>
  </si>
  <si>
    <t>3 ème</t>
  </si>
  <si>
    <t>le Pertuiset</t>
  </si>
  <si>
    <t>le pertuiset</t>
  </si>
  <si>
    <t>7 eme</t>
  </si>
  <si>
    <t>st romain</t>
  </si>
  <si>
    <t>8 eme</t>
  </si>
  <si>
    <t>Olympiade Grigny</t>
  </si>
  <si>
    <t>Sauvetage Givors</t>
  </si>
  <si>
    <t>Loire4</t>
  </si>
  <si>
    <t>GF Caluire</t>
  </si>
  <si>
    <t>Genay</t>
  </si>
  <si>
    <t>4 ème :</t>
  </si>
  <si>
    <t>8 ème</t>
  </si>
  <si>
    <t>7ème :</t>
  </si>
  <si>
    <t>_8ème :</t>
  </si>
  <si>
    <t>7 ème :</t>
  </si>
  <si>
    <t>9 ème :</t>
  </si>
  <si>
    <t>6 ème :</t>
  </si>
  <si>
    <t>3 ème :</t>
  </si>
  <si>
    <t>Serrières-Sablons</t>
  </si>
  <si>
    <t>Vitesse Nievroz</t>
  </si>
  <si>
    <t xml:space="preserve"> PTS</t>
  </si>
  <si>
    <t>PTS</t>
  </si>
  <si>
    <t xml:space="preserve"> pts</t>
  </si>
  <si>
    <t>NM CdR</t>
  </si>
  <si>
    <t>Coupe de France</t>
  </si>
  <si>
    <t>Bourg les Valence</t>
  </si>
  <si>
    <t>Ampuis 2</t>
  </si>
  <si>
    <t>GF Chasse</t>
  </si>
  <si>
    <t>5+1</t>
  </si>
  <si>
    <t>2+1+3+1</t>
  </si>
  <si>
    <t>3+2</t>
  </si>
  <si>
    <t>1+1+1</t>
  </si>
  <si>
    <t>AMPUIS</t>
  </si>
  <si>
    <t>17 PTS</t>
  </si>
  <si>
    <t>LOIRE</t>
  </si>
  <si>
    <t>15 PTS</t>
  </si>
  <si>
    <t>CHASSE</t>
  </si>
  <si>
    <t xml:space="preserve"> 10 PTS</t>
  </si>
  <si>
    <t>BLV</t>
  </si>
  <si>
    <t>5 PTS</t>
  </si>
  <si>
    <t>NIEVROZ</t>
  </si>
  <si>
    <t>4 PTS</t>
  </si>
  <si>
    <t>SABLONS</t>
  </si>
  <si>
    <t>CALUIRE/GRIGNY</t>
  </si>
  <si>
    <t>1 PTS</t>
  </si>
  <si>
    <t>3+1</t>
  </si>
  <si>
    <t>1+1</t>
  </si>
  <si>
    <t>2+1</t>
  </si>
  <si>
    <t>1+1+1+1</t>
  </si>
  <si>
    <t>5+2</t>
  </si>
  <si>
    <t>loire</t>
  </si>
  <si>
    <t xml:space="preserve"> PTS 17</t>
  </si>
  <si>
    <t>grigny</t>
  </si>
  <si>
    <t xml:space="preserve"> PTS  10</t>
  </si>
  <si>
    <t>nievroz</t>
  </si>
  <si>
    <t xml:space="preserve"> PTS 9</t>
  </si>
  <si>
    <t xml:space="preserve"> PTS 8</t>
  </si>
  <si>
    <t>ampuis</t>
  </si>
  <si>
    <t>chasse</t>
  </si>
  <si>
    <t>PTS 6</t>
  </si>
  <si>
    <t>6 pts</t>
  </si>
  <si>
    <t xml:space="preserve"> 5pts</t>
  </si>
  <si>
    <t>4 pts</t>
  </si>
  <si>
    <t>17 pts</t>
  </si>
  <si>
    <t xml:space="preserve">st romain </t>
  </si>
  <si>
    <t>PTS  7</t>
  </si>
  <si>
    <t>7ème</t>
  </si>
  <si>
    <t>sablons</t>
  </si>
  <si>
    <t xml:space="preserve"> PTS 5</t>
  </si>
  <si>
    <t>8ème :</t>
  </si>
  <si>
    <t>PTS  3</t>
  </si>
  <si>
    <t>9ème :</t>
  </si>
  <si>
    <t>PTS 2</t>
  </si>
  <si>
    <t>5+3+2+1</t>
  </si>
  <si>
    <t>5+3+1+1</t>
  </si>
  <si>
    <t>2+1+1</t>
  </si>
  <si>
    <t>3+2+1</t>
  </si>
  <si>
    <t>27 pts</t>
  </si>
  <si>
    <t>20 pts</t>
  </si>
  <si>
    <t>11 pts</t>
  </si>
  <si>
    <t>7eme</t>
  </si>
  <si>
    <t>9 pts</t>
  </si>
  <si>
    <t>3 pts</t>
  </si>
  <si>
    <t xml:space="preserve">5 pts </t>
  </si>
  <si>
    <t>9  PTS</t>
  </si>
  <si>
    <t>8  PTS</t>
  </si>
  <si>
    <t>3ème ex aequo</t>
  </si>
  <si>
    <t>8 PTS</t>
  </si>
  <si>
    <t>7 PTS</t>
  </si>
  <si>
    <t xml:space="preserve">5ème </t>
  </si>
  <si>
    <t>2 PTS</t>
  </si>
  <si>
    <t>5+3</t>
  </si>
  <si>
    <t>5+3+1</t>
  </si>
  <si>
    <t>17  pts</t>
  </si>
  <si>
    <t>13 pts</t>
  </si>
  <si>
    <t>10  pts</t>
  </si>
  <si>
    <t>ST ROMAIN</t>
  </si>
  <si>
    <t>8 pts</t>
  </si>
  <si>
    <t>CALUIRE</t>
  </si>
  <si>
    <t>7 pts</t>
  </si>
  <si>
    <t>5 pts</t>
  </si>
  <si>
    <t>GRIGNY</t>
  </si>
  <si>
    <t>1 pts</t>
  </si>
  <si>
    <t>13 Pts</t>
  </si>
  <si>
    <t>7 Pts</t>
  </si>
  <si>
    <t>9 Pts</t>
  </si>
  <si>
    <t>5 Pts</t>
  </si>
  <si>
    <t>3 Pts</t>
  </si>
  <si>
    <t>18 Pts</t>
  </si>
  <si>
    <t>28 Pts</t>
  </si>
  <si>
    <t>15 Pts</t>
  </si>
  <si>
    <t>14 Pts</t>
  </si>
  <si>
    <t>caluire</t>
  </si>
  <si>
    <t xml:space="preserve"> 7Pts</t>
  </si>
  <si>
    <t>blv</t>
  </si>
  <si>
    <t xml:space="preserve"> 6Pts</t>
  </si>
  <si>
    <t>st just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</si>
</sst>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25" x14ac:knownFonts="1">
    <font>
      <sz val="11"/>
      <color theme="1"/>
      <name val="Calibri"/>
      <family val="2"/>
      <scheme val="minor"/>
    </font>
    <font>
      <b/>
      <sz val="12"/>
      <color theme="1"/>
      <name val="Georgia"/>
      <family val="1"/>
    </font>
    <font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eorgia"/>
      <family val="1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sz val="12"/>
      <color theme="4" tint="0.79998168889431442"/>
      <name val="Wingdings"/>
      <charset val="2"/>
    </font>
    <font>
      <b/>
      <sz val="12"/>
      <color rgb="FFFF0000"/>
      <name val="Arial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49998474074526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auto="1"/>
      </right>
      <top style="thin">
        <color indexed="64"/>
      </top>
      <bottom style="dashed">
        <color indexed="64"/>
      </bottom>
      <diagonal/>
    </border>
    <border>
      <left/>
      <right style="medium">
        <color auto="1"/>
      </right>
      <top style="dashed">
        <color indexed="64"/>
      </top>
      <bottom style="dashed">
        <color indexed="64"/>
      </bottom>
      <diagonal/>
    </border>
    <border>
      <left/>
      <right style="medium">
        <color auto="1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23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8" xfId="0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2" borderId="54" xfId="0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0" fillId="2" borderId="32" xfId="0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2" borderId="57" xfId="0" applyFill="1" applyBorder="1" applyAlignment="1">
      <alignment vertical="center"/>
    </xf>
    <xf numFmtId="0" fontId="12" fillId="2" borderId="57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/>
    <xf numFmtId="0" fontId="13" fillId="2" borderId="0" xfId="0" applyFont="1" applyFill="1"/>
    <xf numFmtId="0" fontId="13" fillId="0" borderId="6" xfId="0" applyFont="1" applyBorder="1"/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3" fillId="0" borderId="61" xfId="0" applyFont="1" applyBorder="1"/>
    <xf numFmtId="0" fontId="16" fillId="3" borderId="62" xfId="0" applyFont="1" applyFill="1" applyBorder="1" applyAlignment="1">
      <alignment horizontal="center"/>
    </xf>
    <xf numFmtId="0" fontId="13" fillId="0" borderId="35" xfId="0" applyFont="1" applyBorder="1"/>
    <xf numFmtId="0" fontId="13" fillId="0" borderId="38" xfId="0" applyFont="1" applyBorder="1"/>
    <xf numFmtId="0" fontId="16" fillId="3" borderId="49" xfId="0" applyFont="1" applyFill="1" applyBorder="1" applyAlignment="1">
      <alignment horizontal="center"/>
    </xf>
    <xf numFmtId="0" fontId="13" fillId="0" borderId="39" xfId="0" applyFont="1" applyBorder="1"/>
    <xf numFmtId="0" fontId="13" fillId="0" borderId="42" xfId="0" applyFont="1" applyBorder="1"/>
    <xf numFmtId="0" fontId="16" fillId="3" borderId="50" xfId="0" applyFont="1" applyFill="1" applyBorder="1" applyAlignment="1">
      <alignment horizontal="center"/>
    </xf>
    <xf numFmtId="0" fontId="15" fillId="0" borderId="16" xfId="0" applyFont="1" applyBorder="1" applyAlignment="1">
      <alignment textRotation="70"/>
    </xf>
    <xf numFmtId="0" fontId="15" fillId="0" borderId="19" xfId="0" applyFont="1" applyBorder="1" applyAlignment="1">
      <alignment textRotation="70"/>
    </xf>
    <xf numFmtId="0" fontId="13" fillId="0" borderId="0" xfId="0" applyFont="1" applyAlignment="1">
      <alignment horizontal="center" vertical="center"/>
    </xf>
    <xf numFmtId="0" fontId="12" fillId="2" borderId="17" xfId="0" applyFont="1" applyFill="1" applyBorder="1" applyAlignment="1">
      <alignment horizontal="left" textRotation="67"/>
    </xf>
    <xf numFmtId="0" fontId="12" fillId="0" borderId="17" xfId="0" applyFont="1" applyBorder="1" applyAlignment="1">
      <alignment horizontal="left" textRotation="67"/>
    </xf>
    <xf numFmtId="0" fontId="12" fillId="2" borderId="18" xfId="0" applyFont="1" applyFill="1" applyBorder="1" applyAlignment="1">
      <alignment horizontal="left" textRotation="67"/>
    </xf>
    <xf numFmtId="0" fontId="7" fillId="0" borderId="16" xfId="0" applyFont="1" applyBorder="1" applyAlignment="1">
      <alignment horizontal="left" textRotation="67"/>
    </xf>
    <xf numFmtId="0" fontId="7" fillId="0" borderId="19" xfId="0" applyFont="1" applyBorder="1" applyAlignment="1">
      <alignment horizontal="left" textRotation="67"/>
    </xf>
    <xf numFmtId="0" fontId="7" fillId="0" borderId="18" xfId="0" applyFont="1" applyBorder="1" applyAlignment="1">
      <alignment horizontal="left" textRotation="67"/>
    </xf>
    <xf numFmtId="0" fontId="15" fillId="2" borderId="0" xfId="0" applyFont="1" applyFill="1"/>
    <xf numFmtId="0" fontId="13" fillId="0" borderId="40" xfId="0" applyFont="1" applyBorder="1"/>
    <xf numFmtId="0" fontId="13" fillId="0" borderId="60" xfId="0" applyFont="1" applyBorder="1"/>
    <xf numFmtId="0" fontId="13" fillId="0" borderId="63" xfId="0" applyFont="1" applyBorder="1"/>
    <xf numFmtId="0" fontId="13" fillId="0" borderId="60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36" xfId="0" applyFont="1" applyBorder="1"/>
    <xf numFmtId="0" fontId="13" fillId="0" borderId="35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3" fillId="0" borderId="61" xfId="0" quotePrefix="1" applyFont="1" applyBorder="1"/>
    <xf numFmtId="0" fontId="15" fillId="0" borderId="66" xfId="0" applyFont="1" applyBorder="1" applyAlignment="1">
      <alignment textRotation="70"/>
    </xf>
    <xf numFmtId="0" fontId="13" fillId="2" borderId="9" xfId="0" applyFont="1" applyFill="1" applyBorder="1"/>
    <xf numFmtId="0" fontId="15" fillId="2" borderId="9" xfId="0" applyFont="1" applyFill="1" applyBorder="1" applyAlignment="1">
      <alignment textRotation="70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3" borderId="34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14" fontId="5" fillId="0" borderId="20" xfId="0" applyNumberFormat="1" applyFont="1" applyBorder="1" applyAlignment="1">
      <alignment horizontal="left" vertical="center" indent="1"/>
    </xf>
    <xf numFmtId="0" fontId="10" fillId="3" borderId="34" xfId="0" applyFont="1" applyFill="1" applyBorder="1" applyAlignment="1">
      <alignment horizontal="right" vertical="center"/>
    </xf>
    <xf numFmtId="14" fontId="5" fillId="0" borderId="8" xfId="0" applyNumberFormat="1" applyFont="1" applyBorder="1" applyAlignment="1">
      <alignment horizontal="left" vertical="center" indent="1"/>
    </xf>
    <xf numFmtId="0" fontId="16" fillId="9" borderId="63" xfId="0" applyFont="1" applyFill="1" applyBorder="1" applyAlignment="1">
      <alignment horizontal="center"/>
    </xf>
    <xf numFmtId="0" fontId="16" fillId="9" borderId="36" xfId="0" applyFont="1" applyFill="1" applyBorder="1" applyAlignment="1">
      <alignment horizontal="center"/>
    </xf>
    <xf numFmtId="0" fontId="15" fillId="10" borderId="64" xfId="0" applyFont="1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0" borderId="39" xfId="0" applyFill="1" applyBorder="1" applyAlignment="1">
      <alignment horizontal="center" vertical="center"/>
    </xf>
    <xf numFmtId="0" fontId="19" fillId="9" borderId="49" xfId="0" applyFont="1" applyFill="1" applyBorder="1" applyAlignment="1">
      <alignment horizontal="center" vertical="center"/>
    </xf>
    <xf numFmtId="0" fontId="19" fillId="9" borderId="50" xfId="0" applyFont="1" applyFill="1" applyBorder="1" applyAlignment="1">
      <alignment horizontal="center" vertical="center"/>
    </xf>
    <xf numFmtId="0" fontId="0" fillId="10" borderId="48" xfId="0" applyFill="1" applyBorder="1" applyAlignment="1">
      <alignment horizontal="center" vertical="center"/>
    </xf>
    <xf numFmtId="0" fontId="19" fillId="9" borderId="44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15" fillId="10" borderId="6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2" fillId="6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9" fillId="6" borderId="0" xfId="0" applyFont="1" applyFill="1" applyAlignment="1">
      <alignment horizontal="centerContinuous" vertical="center"/>
    </xf>
    <xf numFmtId="0" fontId="9" fillId="2" borderId="0" xfId="0" applyFont="1" applyFill="1" applyAlignment="1">
      <alignment horizontal="centerContinuous" vertical="center"/>
    </xf>
    <xf numFmtId="0" fontId="22" fillId="1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3" fillId="0" borderId="7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71" xfId="0" applyFont="1" applyBorder="1"/>
    <xf numFmtId="0" fontId="13" fillId="0" borderId="72" xfId="0" applyFont="1" applyBorder="1"/>
    <xf numFmtId="0" fontId="13" fillId="0" borderId="73" xfId="0" applyFont="1" applyBorder="1" applyAlignment="1">
      <alignment horizontal="center"/>
    </xf>
    <xf numFmtId="0" fontId="13" fillId="0" borderId="74" xfId="0" applyFont="1" applyBorder="1" applyAlignment="1">
      <alignment horizontal="center"/>
    </xf>
    <xf numFmtId="0" fontId="12" fillId="9" borderId="75" xfId="0" applyFont="1" applyFill="1" applyBorder="1" applyAlignment="1">
      <alignment horizontal="center" vertical="center"/>
    </xf>
    <xf numFmtId="0" fontId="23" fillId="10" borderId="76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55" xfId="0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4" fontId="5" fillId="0" borderId="20" xfId="0" applyNumberFormat="1" applyFont="1" applyBorder="1" applyAlignment="1">
      <alignment horizontal="left" vertical="center" indent="1"/>
    </xf>
    <xf numFmtId="14" fontId="5" fillId="0" borderId="8" xfId="0" applyNumberFormat="1" applyFont="1" applyBorder="1" applyAlignment="1">
      <alignment horizontal="left" vertical="center" indent="1"/>
    </xf>
    <xf numFmtId="0" fontId="10" fillId="3" borderId="7" xfId="0" applyFont="1" applyFill="1" applyBorder="1" applyAlignment="1">
      <alignment horizontal="right" vertical="center"/>
    </xf>
    <xf numFmtId="0" fontId="11" fillId="3" borderId="20" xfId="0" applyFont="1" applyFill="1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10" borderId="47" xfId="0" applyFill="1" applyBorder="1" applyAlignment="1">
      <alignment horizontal="center" vertical="center"/>
    </xf>
    <xf numFmtId="0" fontId="0" fillId="10" borderId="55" xfId="0" applyFill="1" applyBorder="1" applyAlignment="1">
      <alignment horizontal="center" vertical="center"/>
    </xf>
    <xf numFmtId="0" fontId="18" fillId="9" borderId="43" xfId="0" applyFont="1" applyFill="1" applyBorder="1" applyAlignment="1">
      <alignment horizontal="center" vertical="center"/>
    </xf>
    <xf numFmtId="0" fontId="18" fillId="9" borderId="56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5" fillId="0" borderId="20" xfId="0" applyFont="1" applyBorder="1" applyAlignment="1">
      <alignment horizontal="left" vertical="center" indent="1"/>
    </xf>
    <xf numFmtId="0" fontId="5" fillId="0" borderId="22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0" fillId="9" borderId="67" xfId="0" applyFill="1" applyBorder="1" applyAlignment="1">
      <alignment horizontal="center" vertical="center"/>
    </xf>
    <xf numFmtId="0" fontId="0" fillId="9" borderId="68" xfId="0" applyFill="1" applyBorder="1" applyAlignment="1">
      <alignment horizontal="center" vertical="center"/>
    </xf>
    <xf numFmtId="0" fontId="0" fillId="10" borderId="47" xfId="0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47" xfId="0" applyFill="1" applyBorder="1" applyAlignment="1">
      <alignment vertical="center"/>
    </xf>
    <xf numFmtId="0" fontId="0" fillId="2" borderId="55" xfId="0" applyFill="1" applyBorder="1" applyAlignment="1">
      <alignment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left" vertical="center" indent="1"/>
    </xf>
    <xf numFmtId="0" fontId="0" fillId="0" borderId="69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7" fillId="0" borderId="20" xfId="0" applyFont="1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21" fillId="11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top" wrapText="1"/>
    </xf>
    <xf numFmtId="0" fontId="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77</xdr:row>
      <xdr:rowOff>152400</xdr:rowOff>
    </xdr:from>
    <xdr:to>
      <xdr:col>3</xdr:col>
      <xdr:colOff>19256</xdr:colOff>
      <xdr:row>84</xdr:row>
      <xdr:rowOff>133543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99BB5BD-2CF8-02D8-EF73-18F2872E9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384935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39</xdr:row>
      <xdr:rowOff>133350</xdr:rowOff>
    </xdr:from>
    <xdr:to>
      <xdr:col>3</xdr:col>
      <xdr:colOff>28781</xdr:colOff>
      <xdr:row>46</xdr:row>
      <xdr:rowOff>143068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937BC1D-DDE2-8902-CF99-F1B499E5B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6886575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0</xdr:row>
      <xdr:rowOff>142875</xdr:rowOff>
    </xdr:from>
    <xdr:to>
      <xdr:col>3</xdr:col>
      <xdr:colOff>66881</xdr:colOff>
      <xdr:row>7</xdr:row>
      <xdr:rowOff>124018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7127C91-9A1A-BAC4-EF6A-92B930602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142875"/>
          <a:ext cx="1476581" cy="13813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77</xdr:row>
      <xdr:rowOff>180975</xdr:rowOff>
    </xdr:from>
    <xdr:to>
      <xdr:col>2</xdr:col>
      <xdr:colOff>276431</xdr:colOff>
      <xdr:row>84</xdr:row>
      <xdr:rowOff>162118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660A277-ABB4-E0FB-841F-DDF881D5B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1421130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40</xdr:row>
      <xdr:rowOff>0</xdr:rowOff>
    </xdr:from>
    <xdr:to>
      <xdr:col>2</xdr:col>
      <xdr:colOff>333581</xdr:colOff>
      <xdr:row>46</xdr:row>
      <xdr:rowOff>181168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5B9E3DF-6820-7312-1407-63D4DF8C9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725805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0</xdr:row>
      <xdr:rowOff>133350</xdr:rowOff>
    </xdr:from>
    <xdr:to>
      <xdr:col>3</xdr:col>
      <xdr:colOff>47831</xdr:colOff>
      <xdr:row>7</xdr:row>
      <xdr:rowOff>114493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30AE114-581A-5108-77A9-7E64F8CB8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133350"/>
          <a:ext cx="1476581" cy="138131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77</xdr:row>
      <xdr:rowOff>161925</xdr:rowOff>
    </xdr:from>
    <xdr:to>
      <xdr:col>2</xdr:col>
      <xdr:colOff>66881</xdr:colOff>
      <xdr:row>84</xdr:row>
      <xdr:rowOff>143068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158542F-7592-0272-BF35-48595A1B9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1419225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39</xdr:row>
      <xdr:rowOff>142875</xdr:rowOff>
    </xdr:from>
    <xdr:to>
      <xdr:col>2</xdr:col>
      <xdr:colOff>228806</xdr:colOff>
      <xdr:row>46</xdr:row>
      <xdr:rowOff>152593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27992E3-D696-F868-C957-8D6CF571A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7229475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0</xdr:row>
      <xdr:rowOff>142875</xdr:rowOff>
    </xdr:from>
    <xdr:to>
      <xdr:col>3</xdr:col>
      <xdr:colOff>38306</xdr:colOff>
      <xdr:row>7</xdr:row>
      <xdr:rowOff>124018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29A7936A-C788-8D77-38DE-64EEFB8D8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142875"/>
          <a:ext cx="1476581" cy="138131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77</xdr:row>
      <xdr:rowOff>133350</xdr:rowOff>
    </xdr:from>
    <xdr:to>
      <xdr:col>2</xdr:col>
      <xdr:colOff>95456</xdr:colOff>
      <xdr:row>84</xdr:row>
      <xdr:rowOff>114493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1BF63B4-05CE-1AEE-2EB5-E5550FA69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4163675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39</xdr:row>
      <xdr:rowOff>114300</xdr:rowOff>
    </xdr:from>
    <xdr:to>
      <xdr:col>2</xdr:col>
      <xdr:colOff>285956</xdr:colOff>
      <xdr:row>46</xdr:row>
      <xdr:rowOff>124018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B9B80E3-E28E-B334-34D7-CA96E27A0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20090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0</xdr:row>
      <xdr:rowOff>133350</xdr:rowOff>
    </xdr:from>
    <xdr:to>
      <xdr:col>2</xdr:col>
      <xdr:colOff>285956</xdr:colOff>
      <xdr:row>7</xdr:row>
      <xdr:rowOff>114493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862BA56-26D6-2D65-E116-BFEAFD00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3350"/>
          <a:ext cx="1476581" cy="138131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76</xdr:row>
      <xdr:rowOff>161925</xdr:rowOff>
    </xdr:from>
    <xdr:to>
      <xdr:col>2</xdr:col>
      <xdr:colOff>190706</xdr:colOff>
      <xdr:row>83</xdr:row>
      <xdr:rowOff>143068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36BD213-972F-9A9A-06F6-06A31BE0C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1402080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39</xdr:row>
      <xdr:rowOff>0</xdr:rowOff>
    </xdr:from>
    <xdr:to>
      <xdr:col>3</xdr:col>
      <xdr:colOff>85931</xdr:colOff>
      <xdr:row>45</xdr:row>
      <xdr:rowOff>181168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1BD0B9E-82D6-E22B-5D4B-C79824D0E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708660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0</xdr:row>
      <xdr:rowOff>171450</xdr:rowOff>
    </xdr:from>
    <xdr:to>
      <xdr:col>2</xdr:col>
      <xdr:colOff>324056</xdr:colOff>
      <xdr:row>7</xdr:row>
      <xdr:rowOff>152593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4189E64-A39C-B162-C62E-93F4A9303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71450"/>
          <a:ext cx="1476581" cy="138131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77</xdr:row>
      <xdr:rowOff>161925</xdr:rowOff>
    </xdr:from>
    <xdr:to>
      <xdr:col>2</xdr:col>
      <xdr:colOff>219281</xdr:colOff>
      <xdr:row>84</xdr:row>
      <xdr:rowOff>143068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4685502-6661-1E1F-69A5-F83BB8B22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13820775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39</xdr:row>
      <xdr:rowOff>95250</xdr:rowOff>
    </xdr:from>
    <xdr:to>
      <xdr:col>2</xdr:col>
      <xdr:colOff>200231</xdr:colOff>
      <xdr:row>46</xdr:row>
      <xdr:rowOff>104968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D027AA1-A6B7-A9F7-C4F5-3DAD2F08A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810375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0</xdr:row>
      <xdr:rowOff>152400</xdr:rowOff>
    </xdr:from>
    <xdr:to>
      <xdr:col>2</xdr:col>
      <xdr:colOff>257381</xdr:colOff>
      <xdr:row>7</xdr:row>
      <xdr:rowOff>133543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FDDDF63-9020-86B8-BC89-B6E6D581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152400"/>
          <a:ext cx="1476581" cy="138131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78</xdr:row>
      <xdr:rowOff>9525</xdr:rowOff>
    </xdr:from>
    <xdr:to>
      <xdr:col>2</xdr:col>
      <xdr:colOff>200231</xdr:colOff>
      <xdr:row>84</xdr:row>
      <xdr:rowOff>190693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0BD29BB-AB25-B82C-992B-1BD448E39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1421130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39</xdr:row>
      <xdr:rowOff>142875</xdr:rowOff>
    </xdr:from>
    <xdr:to>
      <xdr:col>2</xdr:col>
      <xdr:colOff>181181</xdr:colOff>
      <xdr:row>46</xdr:row>
      <xdr:rowOff>152593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9D11F6F-8D18-99B7-F2C1-A1D2F5DB8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7229475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0</xdr:row>
      <xdr:rowOff>123825</xdr:rowOff>
    </xdr:from>
    <xdr:to>
      <xdr:col>3</xdr:col>
      <xdr:colOff>206</xdr:colOff>
      <xdr:row>7</xdr:row>
      <xdr:rowOff>104968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DE23040-C66E-DEA4-3E3E-8A33BADFC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123825"/>
          <a:ext cx="1476581" cy="138131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63500</xdr:rowOff>
    </xdr:from>
    <xdr:to>
      <xdr:col>3</xdr:col>
      <xdr:colOff>9556</xdr:colOff>
      <xdr:row>7</xdr:row>
      <xdr:rowOff>122425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63500"/>
          <a:ext cx="2114581" cy="14591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38</xdr:row>
      <xdr:rowOff>31750</xdr:rowOff>
    </xdr:from>
    <xdr:to>
      <xdr:col>3</xdr:col>
      <xdr:colOff>9556</xdr:colOff>
      <xdr:row>45</xdr:row>
      <xdr:rowOff>122425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6880225"/>
          <a:ext cx="2114581" cy="1462275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76</xdr:row>
      <xdr:rowOff>79375</xdr:rowOff>
    </xdr:from>
    <xdr:to>
      <xdr:col>2</xdr:col>
      <xdr:colOff>336581</xdr:colOff>
      <xdr:row>83</xdr:row>
      <xdr:rowOff>138300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50" y="13671550"/>
          <a:ext cx="2114581" cy="14591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171450</xdr:rowOff>
    </xdr:from>
    <xdr:to>
      <xdr:col>3</xdr:col>
      <xdr:colOff>143081</xdr:colOff>
      <xdr:row>7</xdr:row>
      <xdr:rowOff>152593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927542-EC3C-F4ED-1E28-0E82D3C40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7145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30</xdr:row>
      <xdr:rowOff>180975</xdr:rowOff>
    </xdr:from>
    <xdr:to>
      <xdr:col>3</xdr:col>
      <xdr:colOff>57356</xdr:colOff>
      <xdr:row>37</xdr:row>
      <xdr:rowOff>162118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A4977B0-0737-87AA-3EA1-01A5D8BE9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6838950"/>
          <a:ext cx="1476581" cy="13813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76</xdr:row>
      <xdr:rowOff>123825</xdr:rowOff>
    </xdr:from>
    <xdr:to>
      <xdr:col>3</xdr:col>
      <xdr:colOff>85931</xdr:colOff>
      <xdr:row>83</xdr:row>
      <xdr:rowOff>104969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B0F6379-B15B-D7E0-ED93-32921A3A7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1381125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1000125</xdr:colOff>
      <xdr:row>38</xdr:row>
      <xdr:rowOff>114300</xdr:rowOff>
    </xdr:from>
    <xdr:to>
      <xdr:col>3</xdr:col>
      <xdr:colOff>333581</xdr:colOff>
      <xdr:row>45</xdr:row>
      <xdr:rowOff>124018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22E7E14-5DD8-4524-6E33-FE73D324A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685800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0</xdr:row>
      <xdr:rowOff>104775</xdr:rowOff>
    </xdr:from>
    <xdr:to>
      <xdr:col>3</xdr:col>
      <xdr:colOff>143081</xdr:colOff>
      <xdr:row>7</xdr:row>
      <xdr:rowOff>85918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12BDA13-A1C3-C724-DD55-D9B4CA747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04775"/>
          <a:ext cx="1476581" cy="13813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76</xdr:row>
      <xdr:rowOff>133350</xdr:rowOff>
    </xdr:from>
    <xdr:to>
      <xdr:col>2</xdr:col>
      <xdr:colOff>324056</xdr:colOff>
      <xdr:row>83</xdr:row>
      <xdr:rowOff>114493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69DB56-65B5-9E0C-9AD7-3FF54E494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3992225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38</xdr:row>
      <xdr:rowOff>161925</xdr:rowOff>
    </xdr:from>
    <xdr:to>
      <xdr:col>3</xdr:col>
      <xdr:colOff>19256</xdr:colOff>
      <xdr:row>45</xdr:row>
      <xdr:rowOff>171643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0C5A68D-75AF-F68B-6C92-096C03C2C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7077075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0</xdr:row>
      <xdr:rowOff>114300</xdr:rowOff>
    </xdr:from>
    <xdr:to>
      <xdr:col>2</xdr:col>
      <xdr:colOff>305006</xdr:colOff>
      <xdr:row>7</xdr:row>
      <xdr:rowOff>95443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242FC6F-33A2-482E-7154-E4F28EF01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14300"/>
          <a:ext cx="1476581" cy="13813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76</xdr:row>
      <xdr:rowOff>123825</xdr:rowOff>
    </xdr:from>
    <xdr:to>
      <xdr:col>2</xdr:col>
      <xdr:colOff>124031</xdr:colOff>
      <xdr:row>83</xdr:row>
      <xdr:rowOff>104968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40DFE5F-E8DB-F2FA-F5C5-D7B1A291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1398270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38</xdr:row>
      <xdr:rowOff>161925</xdr:rowOff>
    </xdr:from>
    <xdr:to>
      <xdr:col>2</xdr:col>
      <xdr:colOff>200231</xdr:colOff>
      <xdr:row>45</xdr:row>
      <xdr:rowOff>171643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AA6A892-9DBE-2CDD-B9DE-25051DC3E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7077075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0</xdr:row>
      <xdr:rowOff>133350</xdr:rowOff>
    </xdr:from>
    <xdr:to>
      <xdr:col>3</xdr:col>
      <xdr:colOff>206</xdr:colOff>
      <xdr:row>7</xdr:row>
      <xdr:rowOff>114493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26B1F43-4A7F-3AF9-809D-58E6BA0C5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133350"/>
          <a:ext cx="1476581" cy="13813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76</xdr:row>
      <xdr:rowOff>142875</xdr:rowOff>
    </xdr:from>
    <xdr:to>
      <xdr:col>2</xdr:col>
      <xdr:colOff>257381</xdr:colOff>
      <xdr:row>83</xdr:row>
      <xdr:rowOff>124018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763B2E6-5D3B-4CC3-BDAE-A1A4C5F8C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1365885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38</xdr:row>
      <xdr:rowOff>123825</xdr:rowOff>
    </xdr:from>
    <xdr:to>
      <xdr:col>2</xdr:col>
      <xdr:colOff>257381</xdr:colOff>
      <xdr:row>45</xdr:row>
      <xdr:rowOff>133543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6813596-4335-667A-3782-253731B3A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7038975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0</xdr:row>
      <xdr:rowOff>95250</xdr:rowOff>
    </xdr:from>
    <xdr:to>
      <xdr:col>2</xdr:col>
      <xdr:colOff>295481</xdr:colOff>
      <xdr:row>7</xdr:row>
      <xdr:rowOff>76393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3021AF6-9263-F310-C249-F07F5F88E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95250"/>
          <a:ext cx="1476581" cy="13813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76</xdr:row>
      <xdr:rowOff>161925</xdr:rowOff>
    </xdr:from>
    <xdr:to>
      <xdr:col>2</xdr:col>
      <xdr:colOff>305006</xdr:colOff>
      <xdr:row>83</xdr:row>
      <xdr:rowOff>143068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8C8C77E-1CB2-4FF1-A5CA-F0B51D2B1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4007465"/>
          <a:ext cx="1528016" cy="1367983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39</xdr:row>
      <xdr:rowOff>9525</xdr:rowOff>
    </xdr:from>
    <xdr:to>
      <xdr:col>2</xdr:col>
      <xdr:colOff>295481</xdr:colOff>
      <xdr:row>45</xdr:row>
      <xdr:rowOff>190693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7F14C5D-7B33-4F96-97D7-2B5B5DD47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7164705"/>
          <a:ext cx="1528016" cy="1369888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0</xdr:row>
      <xdr:rowOff>0</xdr:rowOff>
    </xdr:from>
    <xdr:to>
      <xdr:col>2</xdr:col>
      <xdr:colOff>324056</xdr:colOff>
      <xdr:row>6</xdr:row>
      <xdr:rowOff>181168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A6FDCFF-0FEE-4BE3-9A78-E26C2B42F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0"/>
          <a:ext cx="1528016" cy="13698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76</xdr:row>
      <xdr:rowOff>161925</xdr:rowOff>
    </xdr:from>
    <xdr:to>
      <xdr:col>2</xdr:col>
      <xdr:colOff>305006</xdr:colOff>
      <xdr:row>83</xdr:row>
      <xdr:rowOff>143068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AD97CB9-FECD-C467-D82F-F15FE91E1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3992225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39</xdr:row>
      <xdr:rowOff>9525</xdr:rowOff>
    </xdr:from>
    <xdr:to>
      <xdr:col>2</xdr:col>
      <xdr:colOff>295481</xdr:colOff>
      <xdr:row>45</xdr:row>
      <xdr:rowOff>190693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E1346C8-CD8D-004A-994B-6F30E61CE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706755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0</xdr:row>
      <xdr:rowOff>0</xdr:rowOff>
    </xdr:from>
    <xdr:to>
      <xdr:col>2</xdr:col>
      <xdr:colOff>324056</xdr:colOff>
      <xdr:row>6</xdr:row>
      <xdr:rowOff>181168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8DC8021-751C-EF1A-98C4-C128DD1B9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0"/>
          <a:ext cx="1476581" cy="13813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77</xdr:row>
      <xdr:rowOff>133350</xdr:rowOff>
    </xdr:from>
    <xdr:to>
      <xdr:col>2</xdr:col>
      <xdr:colOff>266906</xdr:colOff>
      <xdr:row>84</xdr:row>
      <xdr:rowOff>114493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5E3FA70-EFF1-F7EF-CDCA-984E226D8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383030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895350</xdr:colOff>
      <xdr:row>39</xdr:row>
      <xdr:rowOff>95250</xdr:rowOff>
    </xdr:from>
    <xdr:to>
      <xdr:col>3</xdr:col>
      <xdr:colOff>228806</xdr:colOff>
      <xdr:row>46</xdr:row>
      <xdr:rowOff>104968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7096F17-4C4A-100C-8810-16E417F7B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848475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819150</xdr:colOff>
      <xdr:row>0</xdr:row>
      <xdr:rowOff>152400</xdr:rowOff>
    </xdr:from>
    <xdr:to>
      <xdr:col>3</xdr:col>
      <xdr:colOff>152606</xdr:colOff>
      <xdr:row>7</xdr:row>
      <xdr:rowOff>133543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3B6813B-4B6C-17D3-146A-2F478E814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52400"/>
          <a:ext cx="1476581" cy="138131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76</xdr:row>
      <xdr:rowOff>114300</xdr:rowOff>
    </xdr:from>
    <xdr:to>
      <xdr:col>2</xdr:col>
      <xdr:colOff>276431</xdr:colOff>
      <xdr:row>83</xdr:row>
      <xdr:rowOff>95443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D122D67-63E1-847B-20FF-98B5B4334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13630275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38</xdr:row>
      <xdr:rowOff>142875</xdr:rowOff>
    </xdr:from>
    <xdr:to>
      <xdr:col>2</xdr:col>
      <xdr:colOff>295481</xdr:colOff>
      <xdr:row>45</xdr:row>
      <xdr:rowOff>152593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B0CCE62-48D4-CD86-C5A2-9138A0302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7058025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0</xdr:row>
      <xdr:rowOff>171450</xdr:rowOff>
    </xdr:from>
    <xdr:to>
      <xdr:col>3</xdr:col>
      <xdr:colOff>206</xdr:colOff>
      <xdr:row>7</xdr:row>
      <xdr:rowOff>152593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456D497-710B-26A1-0857-D2176F1A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171450"/>
          <a:ext cx="1476581" cy="1381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tabColor rgb="FF92D050"/>
  </sheetPr>
  <dimension ref="A1:R116"/>
  <sheetViews>
    <sheetView showZeros="0" topLeftCell="A7" zoomScaleNormal="100" workbookViewId="0">
      <selection activeCell="W24" sqref="W24"/>
    </sheetView>
  </sheetViews>
  <sheetFormatPr baseColWidth="10" defaultColWidth="11.44140625" defaultRowHeight="14.1" customHeight="1" x14ac:dyDescent="0.3"/>
  <cols>
    <col min="1" max="1" width="17.77734375" style="5" customWidth="1"/>
    <col min="2" max="2" width="9.21875" style="73" customWidth="1"/>
    <col min="3" max="3" width="5.21875" style="73" customWidth="1"/>
    <col min="4" max="4" width="9.21875" style="73" customWidth="1"/>
    <col min="5" max="5" width="5.21875" style="73" customWidth="1"/>
    <col min="6" max="6" width="9.21875" style="73" customWidth="1"/>
    <col min="7" max="7" width="5.21875" style="73" customWidth="1"/>
    <col min="8" max="8" width="9.21875" style="73" customWidth="1"/>
    <col min="9" max="9" width="5.21875" style="73" customWidth="1"/>
    <col min="10" max="10" width="9.21875" style="73" customWidth="1"/>
    <col min="11" max="11" width="5.21875" style="73" customWidth="1"/>
    <col min="12" max="12" width="9.21875" style="73" customWidth="1"/>
    <col min="13" max="13" width="5.21875" style="73" customWidth="1"/>
    <col min="14" max="14" width="9.21875" style="73" customWidth="1"/>
    <col min="15" max="15" width="6" style="73" customWidth="1"/>
    <col min="16" max="16" width="6.5546875" style="73" customWidth="1"/>
    <col min="17" max="18" width="7.21875" style="73" customWidth="1"/>
    <col min="19" max="16384" width="11.44140625" style="5"/>
  </cols>
  <sheetData>
    <row r="1" spans="1:18" ht="16.05" customHeight="1" x14ac:dyDescent="0.3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09" t="s">
        <v>69</v>
      </c>
    </row>
    <row r="2" spans="1:18" ht="16.05" customHeight="1" x14ac:dyDescent="0.3">
      <c r="A2" s="4"/>
      <c r="B2" s="1"/>
      <c r="C2" s="1"/>
      <c r="D2" s="1"/>
      <c r="E2" s="1"/>
      <c r="F2" s="154" t="s">
        <v>0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"/>
    </row>
    <row r="3" spans="1:18" ht="16.05" customHeight="1" x14ac:dyDescent="0.3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6.05" customHeight="1" x14ac:dyDescent="0.3">
      <c r="A4" s="4"/>
      <c r="B4" s="1"/>
      <c r="C4" s="1"/>
      <c r="D4" s="1"/>
      <c r="E4" s="1"/>
      <c r="F4" s="168" t="s">
        <v>1</v>
      </c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"/>
    </row>
    <row r="5" spans="1:18" ht="16.05" customHeight="1" x14ac:dyDescent="0.3">
      <c r="A5" s="4"/>
      <c r="B5" s="1"/>
      <c r="C5" s="1"/>
      <c r="D5" s="1"/>
      <c r="E5" s="1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"/>
    </row>
    <row r="6" spans="1:18" ht="16.05" customHeight="1" x14ac:dyDescent="0.3">
      <c r="A6" s="4"/>
      <c r="B6" s="1"/>
      <c r="C6" s="1"/>
      <c r="D6" s="1"/>
      <c r="E6" s="1"/>
      <c r="F6" s="125" t="str">
        <f ca="1">MID(CELL("filename",$A$1),FIND("]",CELL("filename",$A$1))+1,32)&amp;" "&amp;AN</f>
        <v>Ampuis 2026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"/>
    </row>
    <row r="7" spans="1:18" ht="16.05" customHeight="1" x14ac:dyDescent="0.3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6.05" customHeight="1" thickBot="1" x14ac:dyDescent="0.35">
      <c r="A8" s="4"/>
      <c r="B8" s="149"/>
      <c r="C8" s="14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6.05" customHeight="1" x14ac:dyDescent="0.3">
      <c r="A9" s="79" t="s">
        <v>2</v>
      </c>
      <c r="B9" s="135">
        <v>46124</v>
      </c>
      <c r="C9" s="135"/>
      <c r="D9" s="135"/>
      <c r="E9" s="135"/>
      <c r="F9" s="16"/>
      <c r="G9" s="17"/>
      <c r="H9" s="80" t="s">
        <v>3</v>
      </c>
      <c r="I9" s="156" t="str">
        <f ca="1">F6</f>
        <v>Ampuis 2026</v>
      </c>
      <c r="J9" s="156"/>
      <c r="K9" s="156"/>
      <c r="L9" s="156"/>
      <c r="M9" s="156"/>
      <c r="N9" s="169"/>
      <c r="O9" s="169"/>
      <c r="P9" s="169"/>
      <c r="Q9" s="170"/>
      <c r="R9" s="159" t="s">
        <v>60</v>
      </c>
    </row>
    <row r="10" spans="1:18" ht="14.1" customHeight="1" x14ac:dyDescent="0.3">
      <c r="A10" s="173" t="s">
        <v>4</v>
      </c>
      <c r="B10" s="162" t="s">
        <v>5</v>
      </c>
      <c r="C10" s="163"/>
      <c r="D10" s="162" t="s">
        <v>6</v>
      </c>
      <c r="E10" s="163"/>
      <c r="F10" s="162" t="s">
        <v>28</v>
      </c>
      <c r="G10" s="163"/>
      <c r="H10" s="162" t="s">
        <v>29</v>
      </c>
      <c r="I10" s="163"/>
      <c r="J10" s="162" t="s">
        <v>7</v>
      </c>
      <c r="K10" s="163"/>
      <c r="L10" s="162" t="s">
        <v>8</v>
      </c>
      <c r="M10" s="163"/>
      <c r="N10" s="162" t="s">
        <v>9</v>
      </c>
      <c r="O10" s="164"/>
      <c r="P10" s="167" t="s">
        <v>66</v>
      </c>
      <c r="Q10" s="165" t="s">
        <v>11</v>
      </c>
      <c r="R10" s="160"/>
    </row>
    <row r="11" spans="1:18" ht="18.75" customHeight="1" x14ac:dyDescent="0.3">
      <c r="A11" s="174"/>
      <c r="B11" s="63" t="s">
        <v>30</v>
      </c>
      <c r="C11" s="63" t="s">
        <v>31</v>
      </c>
      <c r="D11" s="63" t="s">
        <v>30</v>
      </c>
      <c r="E11" s="63" t="s">
        <v>31</v>
      </c>
      <c r="F11" s="63" t="s">
        <v>30</v>
      </c>
      <c r="G11" s="63" t="s">
        <v>31</v>
      </c>
      <c r="H11" s="63" t="s">
        <v>30</v>
      </c>
      <c r="I11" s="63" t="s">
        <v>31</v>
      </c>
      <c r="J11" s="63" t="s">
        <v>30</v>
      </c>
      <c r="K11" s="63" t="s">
        <v>31</v>
      </c>
      <c r="L11" s="63" t="s">
        <v>30</v>
      </c>
      <c r="M11" s="63" t="s">
        <v>31</v>
      </c>
      <c r="N11" s="63" t="s">
        <v>30</v>
      </c>
      <c r="O11" s="64" t="s">
        <v>31</v>
      </c>
      <c r="P11" s="143"/>
      <c r="Q11" s="166"/>
      <c r="R11" s="161"/>
    </row>
    <row r="12" spans="1:18" ht="14.1" customHeight="1" x14ac:dyDescent="0.3">
      <c r="A12" s="6" t="s">
        <v>40</v>
      </c>
      <c r="B12" s="65" t="s">
        <v>103</v>
      </c>
      <c r="C12" s="65">
        <v>6</v>
      </c>
      <c r="D12" s="65"/>
      <c r="E12" s="65"/>
      <c r="F12" s="65"/>
      <c r="G12" s="65"/>
      <c r="H12" s="65" t="s">
        <v>104</v>
      </c>
      <c r="I12" s="65">
        <v>7</v>
      </c>
      <c r="J12" s="65"/>
      <c r="K12" s="65"/>
      <c r="L12" s="65">
        <v>1</v>
      </c>
      <c r="M12" s="65">
        <v>1</v>
      </c>
      <c r="N12" s="65">
        <v>3</v>
      </c>
      <c r="O12" s="66">
        <v>3</v>
      </c>
      <c r="P12" s="87">
        <f>IF(SUM(C12,E12,G12,I12,K12,M12,O12)=0,"",SUM(C12,E12,G12,I12,K12,M12,O12))</f>
        <v>17</v>
      </c>
      <c r="Q12" s="90">
        <f>IF(P12="","",RANK(P12,$P$12:$P$34))</f>
        <v>1</v>
      </c>
      <c r="R12" s="7"/>
    </row>
    <row r="13" spans="1:18" ht="14.1" customHeight="1" x14ac:dyDescent="0.3">
      <c r="A13" s="8" t="s">
        <v>65</v>
      </c>
      <c r="B13" s="67"/>
      <c r="C13" s="67"/>
      <c r="D13" s="67"/>
      <c r="E13" s="67"/>
      <c r="F13" s="67"/>
      <c r="G13" s="67"/>
      <c r="H13" s="67">
        <v>5</v>
      </c>
      <c r="I13" s="67">
        <v>5</v>
      </c>
      <c r="J13" s="67"/>
      <c r="K13" s="67"/>
      <c r="L13" s="67"/>
      <c r="M13" s="67"/>
      <c r="N13" s="67"/>
      <c r="O13" s="68"/>
      <c r="P13" s="88">
        <f t="shared" ref="P13:P34" si="0">IF(SUM(C13,E13,G13,I13,K13,M13,O13)=0,"",SUM(C13,E13,G13,I13,K13,M13,O13))</f>
        <v>5</v>
      </c>
      <c r="Q13" s="91">
        <f t="shared" ref="Q13:Q34" si="1">IF(P13="","",RANK(P13,$P$12:$P$34))</f>
        <v>4</v>
      </c>
      <c r="R13" s="9"/>
    </row>
    <row r="14" spans="1:18" ht="14.1" customHeight="1" x14ac:dyDescent="0.3">
      <c r="A14" s="8" t="s">
        <v>12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>
        <v>1</v>
      </c>
      <c r="M14" s="67">
        <v>1</v>
      </c>
      <c r="N14" s="67"/>
      <c r="O14" s="68"/>
      <c r="P14" s="88">
        <f t="shared" si="0"/>
        <v>1</v>
      </c>
      <c r="Q14" s="91">
        <f t="shared" si="1"/>
        <v>7</v>
      </c>
      <c r="R14" s="9"/>
    </row>
    <row r="15" spans="1:18" ht="14.1" customHeight="1" x14ac:dyDescent="0.3">
      <c r="A15" s="8" t="s">
        <v>13</v>
      </c>
      <c r="B15" s="67">
        <v>2</v>
      </c>
      <c r="C15" s="67">
        <v>2</v>
      </c>
      <c r="D15" s="67"/>
      <c r="E15" s="67"/>
      <c r="F15" s="67">
        <v>2</v>
      </c>
      <c r="G15" s="67">
        <v>2</v>
      </c>
      <c r="H15" s="67">
        <v>1</v>
      </c>
      <c r="I15" s="67">
        <v>1</v>
      </c>
      <c r="J15" s="67"/>
      <c r="K15" s="67"/>
      <c r="L15" s="67" t="s">
        <v>105</v>
      </c>
      <c r="M15" s="67">
        <v>5</v>
      </c>
      <c r="N15" s="67"/>
      <c r="O15" s="68"/>
      <c r="P15" s="88">
        <f t="shared" si="0"/>
        <v>10</v>
      </c>
      <c r="Q15" s="91">
        <f t="shared" si="1"/>
        <v>3</v>
      </c>
      <c r="R15" s="9"/>
    </row>
    <row r="16" spans="1:18" ht="14.1" customHeight="1" x14ac:dyDescent="0.3">
      <c r="A16" s="8" t="s">
        <v>26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  <c r="P16" s="88" t="str">
        <f t="shared" si="0"/>
        <v/>
      </c>
      <c r="Q16" s="91" t="str">
        <f t="shared" si="1"/>
        <v/>
      </c>
      <c r="R16" s="9"/>
    </row>
    <row r="17" spans="1:18" ht="14.1" customHeight="1" x14ac:dyDescent="0.3">
      <c r="A17" s="8" t="s">
        <v>14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88" t="str">
        <f t="shared" si="0"/>
        <v/>
      </c>
      <c r="Q17" s="91" t="str">
        <f t="shared" si="1"/>
        <v/>
      </c>
      <c r="R17" s="9"/>
    </row>
    <row r="18" spans="1:18" ht="14.1" customHeight="1" x14ac:dyDescent="0.3">
      <c r="A18" s="8" t="s">
        <v>84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8"/>
      <c r="P18" s="88" t="str">
        <f t="shared" si="0"/>
        <v/>
      </c>
      <c r="Q18" s="91" t="str">
        <f t="shared" si="1"/>
        <v/>
      </c>
      <c r="R18" s="9"/>
    </row>
    <row r="19" spans="1:18" ht="14.1" customHeight="1" x14ac:dyDescent="0.3">
      <c r="A19" s="8" t="s">
        <v>16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8"/>
      <c r="P19" s="88" t="str">
        <f t="shared" si="0"/>
        <v/>
      </c>
      <c r="Q19" s="91" t="str">
        <f t="shared" si="1"/>
        <v/>
      </c>
      <c r="R19" s="9"/>
    </row>
    <row r="20" spans="1:18" ht="14.1" customHeight="1" x14ac:dyDescent="0.3">
      <c r="A20" s="8" t="s">
        <v>17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>
        <v>1</v>
      </c>
      <c r="M20" s="67">
        <v>1</v>
      </c>
      <c r="N20" s="67"/>
      <c r="O20" s="68"/>
      <c r="P20" s="88">
        <f t="shared" si="0"/>
        <v>1</v>
      </c>
      <c r="Q20" s="91">
        <f t="shared" si="1"/>
        <v>7</v>
      </c>
      <c r="R20" s="9"/>
    </row>
    <row r="21" spans="1:18" ht="14.1" customHeight="1" x14ac:dyDescent="0.3">
      <c r="A21" s="8" t="s">
        <v>27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  <c r="P21" s="88" t="str">
        <f t="shared" si="0"/>
        <v/>
      </c>
      <c r="Q21" s="91" t="str">
        <f t="shared" si="1"/>
        <v/>
      </c>
      <c r="R21" s="9"/>
    </row>
    <row r="22" spans="1:18" ht="14.1" customHeight="1" x14ac:dyDescent="0.3">
      <c r="A22" s="8" t="s">
        <v>75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P22" s="88" t="str">
        <f t="shared" si="0"/>
        <v/>
      </c>
      <c r="Q22" s="91" t="str">
        <f t="shared" si="1"/>
        <v/>
      </c>
      <c r="R22" s="9"/>
    </row>
    <row r="23" spans="1:18" ht="14.1" customHeight="1" x14ac:dyDescent="0.3">
      <c r="A23" s="8" t="s">
        <v>19</v>
      </c>
      <c r="B23" s="67"/>
      <c r="C23" s="67"/>
      <c r="D23" s="67">
        <v>5</v>
      </c>
      <c r="E23" s="67">
        <v>5</v>
      </c>
      <c r="F23" s="67"/>
      <c r="G23" s="67"/>
      <c r="H23" s="67"/>
      <c r="I23" s="67"/>
      <c r="J23" s="67"/>
      <c r="K23" s="67"/>
      <c r="L23" s="67">
        <v>5</v>
      </c>
      <c r="M23" s="67">
        <v>5</v>
      </c>
      <c r="N23" s="67">
        <v>5</v>
      </c>
      <c r="O23" s="68">
        <v>5</v>
      </c>
      <c r="P23" s="88">
        <f t="shared" si="0"/>
        <v>15</v>
      </c>
      <c r="Q23" s="91">
        <f t="shared" si="1"/>
        <v>2</v>
      </c>
      <c r="R23" s="9"/>
    </row>
    <row r="24" spans="1:18" ht="14.1" customHeight="1" x14ac:dyDescent="0.3">
      <c r="A24" s="8" t="s">
        <v>20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  <c r="P24" s="88" t="str">
        <f t="shared" si="0"/>
        <v/>
      </c>
      <c r="Q24" s="91" t="str">
        <f t="shared" si="1"/>
        <v/>
      </c>
      <c r="R24" s="9"/>
    </row>
    <row r="25" spans="1:18" ht="14.1" customHeight="1" x14ac:dyDescent="0.3">
      <c r="A25" s="8" t="s">
        <v>21</v>
      </c>
      <c r="B25" s="67">
        <v>3</v>
      </c>
      <c r="C25" s="67">
        <v>3</v>
      </c>
      <c r="D25" s="67"/>
      <c r="E25" s="67"/>
      <c r="F25" s="67"/>
      <c r="G25" s="67"/>
      <c r="H25" s="67"/>
      <c r="I25" s="67"/>
      <c r="J25" s="67">
        <v>2</v>
      </c>
      <c r="K25" s="67">
        <v>2</v>
      </c>
      <c r="L25" s="67"/>
      <c r="M25" s="67"/>
      <c r="N25" s="67"/>
      <c r="O25" s="68"/>
      <c r="P25" s="88">
        <f t="shared" si="0"/>
        <v>5</v>
      </c>
      <c r="Q25" s="91">
        <f t="shared" si="1"/>
        <v>4</v>
      </c>
      <c r="R25" s="9"/>
    </row>
    <row r="26" spans="1:18" ht="14.1" customHeight="1" x14ac:dyDescent="0.3">
      <c r="A26" s="8" t="s">
        <v>68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88" t="str">
        <f t="shared" si="0"/>
        <v/>
      </c>
      <c r="Q26" s="91" t="str">
        <f t="shared" si="1"/>
        <v/>
      </c>
      <c r="R26" s="9"/>
    </row>
    <row r="27" spans="1:18" ht="14.1" customHeight="1" x14ac:dyDescent="0.3">
      <c r="A27" s="8" t="s">
        <v>22</v>
      </c>
      <c r="B27" s="67">
        <v>1</v>
      </c>
      <c r="C27" s="67">
        <v>1</v>
      </c>
      <c r="D27" s="67"/>
      <c r="E27" s="67"/>
      <c r="F27" s="67"/>
      <c r="G27" s="67"/>
      <c r="H27" s="67"/>
      <c r="I27" s="67"/>
      <c r="J27" s="67"/>
      <c r="K27" s="67"/>
      <c r="L27" s="67" t="s">
        <v>106</v>
      </c>
      <c r="M27" s="67">
        <v>3</v>
      </c>
      <c r="N27" s="67"/>
      <c r="O27" s="68"/>
      <c r="P27" s="88">
        <f t="shared" si="0"/>
        <v>4</v>
      </c>
      <c r="Q27" s="91">
        <f t="shared" si="1"/>
        <v>6</v>
      </c>
      <c r="R27" s="9"/>
    </row>
    <row r="28" spans="1:18" ht="14.1" customHeight="1" x14ac:dyDescent="0.3">
      <c r="A28" s="8" t="s">
        <v>58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88" t="str">
        <f t="shared" si="0"/>
        <v/>
      </c>
      <c r="Q28" s="91" t="str">
        <f t="shared" si="1"/>
        <v/>
      </c>
      <c r="R28" s="9"/>
    </row>
    <row r="29" spans="1:18" ht="14.1" customHeight="1" x14ac:dyDescent="0.3">
      <c r="A29" s="8" t="s">
        <v>57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8"/>
      <c r="P29" s="88" t="str">
        <f t="shared" si="0"/>
        <v/>
      </c>
      <c r="Q29" s="91" t="str">
        <f t="shared" si="1"/>
        <v/>
      </c>
      <c r="R29" s="9"/>
    </row>
    <row r="30" spans="1:18" ht="14.1" customHeight="1" x14ac:dyDescent="0.3">
      <c r="A30" s="8" t="s">
        <v>23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8"/>
      <c r="P30" s="88" t="str">
        <f t="shared" si="0"/>
        <v/>
      </c>
      <c r="Q30" s="91" t="str">
        <f t="shared" si="1"/>
        <v/>
      </c>
      <c r="R30" s="9"/>
    </row>
    <row r="31" spans="1:18" ht="14.1" customHeight="1" x14ac:dyDescent="0.3">
      <c r="A31" s="8" t="s">
        <v>24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88" t="str">
        <f t="shared" si="0"/>
        <v/>
      </c>
      <c r="Q31" s="91" t="str">
        <f t="shared" si="1"/>
        <v/>
      </c>
      <c r="R31" s="9"/>
    </row>
    <row r="32" spans="1:18" ht="14.1" customHeight="1" x14ac:dyDescent="0.3">
      <c r="A32" s="8" t="s">
        <v>25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/>
      <c r="P32" s="88" t="str">
        <f t="shared" si="0"/>
        <v/>
      </c>
      <c r="Q32" s="91" t="str">
        <f t="shared" si="1"/>
        <v/>
      </c>
      <c r="R32" s="9"/>
    </row>
    <row r="33" spans="1:18" ht="0.75" customHeight="1" x14ac:dyDescent="0.3">
      <c r="A33" s="8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8"/>
      <c r="P33" s="88" t="str">
        <f t="shared" si="0"/>
        <v/>
      </c>
      <c r="Q33" s="91" t="str">
        <f t="shared" si="1"/>
        <v/>
      </c>
      <c r="R33" s="9"/>
    </row>
    <row r="34" spans="1:18" ht="3.75" hidden="1" customHeight="1" thickBot="1" x14ac:dyDescent="0.35">
      <c r="A34" s="10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70"/>
      <c r="P34" s="89" t="str">
        <f t="shared" si="0"/>
        <v/>
      </c>
      <c r="Q34" s="92" t="str">
        <f t="shared" si="1"/>
        <v/>
      </c>
      <c r="R34" s="11"/>
    </row>
    <row r="35" spans="1:18" ht="20.100000000000001" customHeight="1" x14ac:dyDescent="0.3">
      <c r="A35" s="171" t="s">
        <v>32</v>
      </c>
      <c r="B35" s="172"/>
      <c r="C35" s="172"/>
      <c r="D35" s="172"/>
      <c r="E35" s="172"/>
      <c r="F35" s="17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4.1" customHeight="1" x14ac:dyDescent="0.3">
      <c r="A36" s="12" t="s">
        <v>33</v>
      </c>
      <c r="B36" s="148" t="s">
        <v>107</v>
      </c>
      <c r="C36" s="148"/>
      <c r="D36" s="148" t="s">
        <v>108</v>
      </c>
      <c r="E36" s="148"/>
      <c r="F36" s="158" t="s">
        <v>35</v>
      </c>
      <c r="G36" s="158"/>
      <c r="H36" s="148" t="s">
        <v>109</v>
      </c>
      <c r="I36" s="148"/>
      <c r="J36" s="148" t="s">
        <v>110</v>
      </c>
      <c r="K36" s="148"/>
      <c r="L36" s="158" t="s">
        <v>37</v>
      </c>
      <c r="M36" s="158"/>
      <c r="N36" s="148" t="s">
        <v>111</v>
      </c>
      <c r="O36" s="148"/>
      <c r="P36" s="148" t="s">
        <v>112</v>
      </c>
      <c r="Q36" s="148"/>
    </row>
    <row r="37" spans="1:18" ht="14.1" customHeight="1" x14ac:dyDescent="0.3">
      <c r="A37" s="12" t="s">
        <v>34</v>
      </c>
      <c r="B37" s="148" t="s">
        <v>113</v>
      </c>
      <c r="C37" s="148"/>
      <c r="D37" s="148" t="s">
        <v>114</v>
      </c>
      <c r="E37" s="148"/>
      <c r="F37" s="158" t="s">
        <v>34</v>
      </c>
      <c r="G37" s="148"/>
      <c r="H37" s="148" t="s">
        <v>115</v>
      </c>
      <c r="I37" s="148"/>
      <c r="J37" s="148" t="s">
        <v>114</v>
      </c>
      <c r="K37" s="148"/>
      <c r="L37" s="158" t="s">
        <v>38</v>
      </c>
      <c r="M37" s="158"/>
      <c r="N37" s="148" t="s">
        <v>117</v>
      </c>
      <c r="O37" s="148"/>
      <c r="P37" s="148" t="s">
        <v>116</v>
      </c>
      <c r="Q37" s="148"/>
    </row>
    <row r="38" spans="1:18" ht="14.1" customHeight="1" x14ac:dyDescent="0.3">
      <c r="A38" s="110" t="s">
        <v>77</v>
      </c>
      <c r="B38" s="73" t="s">
        <v>118</v>
      </c>
      <c r="D38" s="73" t="s">
        <v>119</v>
      </c>
      <c r="F38" s="111" t="s">
        <v>79</v>
      </c>
      <c r="L38" s="111"/>
      <c r="M38" s="111"/>
    </row>
    <row r="39" spans="1:18" ht="14.1" customHeight="1" x14ac:dyDescent="0.3">
      <c r="A39" s="110"/>
      <c r="F39" s="111"/>
      <c r="L39" s="111"/>
      <c r="M39" s="111"/>
    </row>
    <row r="40" spans="1:18" ht="14.1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6.05" customHeight="1" x14ac:dyDescent="0.3">
      <c r="A41" s="4"/>
      <c r="B41" s="1"/>
      <c r="C41" s="1"/>
      <c r="D41" s="3"/>
      <c r="E41" s="3"/>
      <c r="F41" s="154" t="s">
        <v>0</v>
      </c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"/>
    </row>
    <row r="42" spans="1:18" ht="16.0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6.05" customHeight="1" x14ac:dyDescent="0.3">
      <c r="A43" s="4"/>
      <c r="B43" s="1"/>
      <c r="D43" s="2"/>
      <c r="E43" s="1"/>
      <c r="F43" s="155" t="s">
        <v>56</v>
      </c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"/>
    </row>
    <row r="44" spans="1:18" ht="16.05" customHeight="1" x14ac:dyDescent="0.3">
      <c r="A44" s="4"/>
      <c r="B44" s="1"/>
      <c r="D44" s="2"/>
      <c r="E44" s="1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"/>
    </row>
    <row r="45" spans="1:18" ht="16.05" customHeight="1" x14ac:dyDescent="0.3">
      <c r="A45" s="4"/>
      <c r="B45" s="1"/>
      <c r="C45" s="1"/>
      <c r="D45" s="1"/>
      <c r="E45" s="1"/>
      <c r="F45" s="125" t="str">
        <f ca="1">F6</f>
        <v>Ampuis 2026</v>
      </c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"/>
    </row>
    <row r="46" spans="1:18" ht="16.0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6.05" customHeight="1" thickBot="1" x14ac:dyDescent="0.35">
      <c r="A47" s="4"/>
      <c r="B47" s="149"/>
      <c r="C47" s="14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4.1" customHeight="1" x14ac:dyDescent="0.3">
      <c r="A48" s="79" t="s">
        <v>2</v>
      </c>
      <c r="B48" s="135">
        <f>B9</f>
        <v>46124</v>
      </c>
      <c r="C48" s="135"/>
      <c r="D48" s="135"/>
      <c r="E48" s="136"/>
      <c r="F48" s="80" t="s">
        <v>3</v>
      </c>
      <c r="G48" s="156" t="str">
        <f ca="1">F6</f>
        <v>Ampuis 2026</v>
      </c>
      <c r="H48" s="156"/>
      <c r="I48" s="157"/>
      <c r="J48" s="1"/>
      <c r="K48" s="1"/>
      <c r="L48" s="1"/>
      <c r="M48" s="1"/>
      <c r="N48" s="1"/>
      <c r="O48" s="1"/>
      <c r="P48" s="1"/>
      <c r="Q48" s="1"/>
      <c r="R48" s="1"/>
    </row>
    <row r="49" spans="1:18" ht="14.1" customHeight="1" x14ac:dyDescent="0.3">
      <c r="A49" s="123" t="s">
        <v>4</v>
      </c>
      <c r="B49" s="151" t="s">
        <v>45</v>
      </c>
      <c r="C49" s="152"/>
      <c r="D49" s="151" t="s">
        <v>46</v>
      </c>
      <c r="E49" s="152"/>
      <c r="F49" s="151" t="s">
        <v>47</v>
      </c>
      <c r="G49" s="153"/>
      <c r="H49" s="142" t="s">
        <v>39</v>
      </c>
      <c r="I49" s="144" t="s">
        <v>11</v>
      </c>
      <c r="J49" s="1"/>
      <c r="K49" s="1"/>
      <c r="L49" s="1"/>
      <c r="M49" s="1"/>
      <c r="N49" s="1"/>
      <c r="O49" s="1"/>
      <c r="P49" s="1"/>
      <c r="Q49" s="1"/>
      <c r="R49" s="1"/>
    </row>
    <row r="50" spans="1:18" ht="14.1" customHeight="1" x14ac:dyDescent="0.3">
      <c r="A50" s="124"/>
      <c r="B50" s="146" t="s">
        <v>31</v>
      </c>
      <c r="C50" s="147"/>
      <c r="D50" s="146" t="s">
        <v>31</v>
      </c>
      <c r="E50" s="147"/>
      <c r="F50" s="146" t="s">
        <v>31</v>
      </c>
      <c r="G50" s="150"/>
      <c r="H50" s="143"/>
      <c r="I50" s="145"/>
      <c r="J50" s="1"/>
      <c r="K50" s="1"/>
      <c r="L50" s="1"/>
      <c r="M50" s="1"/>
      <c r="N50" s="1"/>
      <c r="O50" s="1"/>
      <c r="P50" s="1"/>
      <c r="Q50" s="1"/>
      <c r="R50" s="1"/>
    </row>
    <row r="51" spans="1:18" ht="14.1" customHeight="1" x14ac:dyDescent="0.3">
      <c r="A51" s="15" t="str">
        <f t="shared" ref="A51:A73" si="2">A12</f>
        <v>Ampuis</v>
      </c>
      <c r="B51" s="77">
        <f t="shared" ref="B51:B73" si="3">C12</f>
        <v>6</v>
      </c>
      <c r="C51" s="77"/>
      <c r="D51" s="77">
        <f t="shared" ref="D51:D73" si="4">G12</f>
        <v>0</v>
      </c>
      <c r="E51" s="77"/>
      <c r="F51" s="77">
        <f t="shared" ref="F51:F73" si="5">I12</f>
        <v>7</v>
      </c>
      <c r="G51" s="74"/>
      <c r="H51" s="93">
        <f>IF(SUM(B51,D51,F51)=0,"",SUM(B51,D51,F51))</f>
        <v>13</v>
      </c>
      <c r="I51" s="95">
        <f>IF(H51="","",RANK(H51,$H$51:$H$73))</f>
        <v>1</v>
      </c>
      <c r="J51" s="1"/>
      <c r="K51" s="1"/>
      <c r="L51" s="1"/>
      <c r="M51" s="1"/>
      <c r="N51" s="1"/>
      <c r="O51" s="1"/>
      <c r="P51" s="1"/>
      <c r="Q51" s="1"/>
      <c r="R51" s="1"/>
    </row>
    <row r="52" spans="1:18" ht="14.1" customHeight="1" x14ac:dyDescent="0.3">
      <c r="A52" s="13" t="str">
        <f t="shared" si="2"/>
        <v>Bourg Les Valence</v>
      </c>
      <c r="B52" s="77">
        <f t="shared" si="3"/>
        <v>0</v>
      </c>
      <c r="C52" s="77"/>
      <c r="D52" s="77">
        <f t="shared" si="4"/>
        <v>0</v>
      </c>
      <c r="E52" s="77"/>
      <c r="F52" s="77">
        <f t="shared" si="5"/>
        <v>5</v>
      </c>
      <c r="G52" s="74"/>
      <c r="H52" s="93">
        <f t="shared" ref="H52:H73" si="6">IF(SUM(B52,D52,F52)=0,"",SUM(B52,D52,F52))</f>
        <v>5</v>
      </c>
      <c r="I52" s="95">
        <f t="shared" ref="I52:I73" si="7">IF(H52="","",RANK(H52,$H$51:$H$73))</f>
        <v>2</v>
      </c>
      <c r="J52" s="1"/>
      <c r="K52" s="1"/>
      <c r="L52" s="1"/>
      <c r="M52" s="1"/>
      <c r="N52" s="1"/>
      <c r="O52" s="1"/>
      <c r="P52" s="1"/>
      <c r="Q52" s="1"/>
      <c r="R52" s="1"/>
    </row>
    <row r="53" spans="1:18" ht="14.1" customHeight="1" x14ac:dyDescent="0.3">
      <c r="A53" s="13" t="str">
        <f t="shared" si="2"/>
        <v>Caluire</v>
      </c>
      <c r="B53" s="77">
        <f t="shared" si="3"/>
        <v>0</v>
      </c>
      <c r="C53" s="77"/>
      <c r="D53" s="77">
        <f t="shared" si="4"/>
        <v>0</v>
      </c>
      <c r="E53" s="77"/>
      <c r="F53" s="77">
        <f t="shared" si="5"/>
        <v>0</v>
      </c>
      <c r="G53" s="74"/>
      <c r="H53" s="93" t="str">
        <f t="shared" si="6"/>
        <v/>
      </c>
      <c r="I53" s="95" t="str">
        <f t="shared" si="7"/>
        <v/>
      </c>
      <c r="J53" s="1"/>
      <c r="K53" s="1"/>
      <c r="L53" s="1"/>
      <c r="M53" s="1"/>
      <c r="N53" s="1"/>
      <c r="O53" s="1"/>
      <c r="P53" s="1"/>
      <c r="Q53" s="1"/>
      <c r="R53" s="1"/>
    </row>
    <row r="54" spans="1:18" ht="14.1" customHeight="1" x14ac:dyDescent="0.3">
      <c r="A54" s="13" t="str">
        <f t="shared" si="2"/>
        <v>Chasse</v>
      </c>
      <c r="B54" s="77">
        <f t="shared" si="3"/>
        <v>2</v>
      </c>
      <c r="C54" s="77"/>
      <c r="D54" s="77">
        <f t="shared" si="4"/>
        <v>2</v>
      </c>
      <c r="E54" s="77"/>
      <c r="F54" s="77">
        <f t="shared" si="5"/>
        <v>1</v>
      </c>
      <c r="G54" s="74"/>
      <c r="H54" s="93">
        <f t="shared" si="6"/>
        <v>5</v>
      </c>
      <c r="I54" s="95">
        <f t="shared" si="7"/>
        <v>2</v>
      </c>
      <c r="J54" s="1"/>
      <c r="K54" s="1"/>
      <c r="L54" s="1"/>
      <c r="M54" s="1"/>
      <c r="N54" s="1"/>
      <c r="O54" s="1"/>
      <c r="P54" s="1"/>
      <c r="Q54" s="1"/>
      <c r="R54" s="1"/>
    </row>
    <row r="55" spans="1:18" ht="14.1" customHeight="1" x14ac:dyDescent="0.3">
      <c r="A55" s="13" t="str">
        <f t="shared" si="2"/>
        <v>Chavanay</v>
      </c>
      <c r="B55" s="77">
        <f t="shared" si="3"/>
        <v>0</v>
      </c>
      <c r="C55" s="77"/>
      <c r="D55" s="77">
        <f t="shared" si="4"/>
        <v>0</v>
      </c>
      <c r="E55" s="77"/>
      <c r="F55" s="77">
        <f t="shared" si="5"/>
        <v>0</v>
      </c>
      <c r="G55" s="74"/>
      <c r="H55" s="93" t="str">
        <f t="shared" si="6"/>
        <v/>
      </c>
      <c r="I55" s="95" t="str">
        <f t="shared" si="7"/>
        <v/>
      </c>
      <c r="J55" s="1"/>
      <c r="K55" s="1"/>
      <c r="L55" s="1"/>
      <c r="M55" s="1"/>
      <c r="N55" s="1"/>
      <c r="O55" s="1"/>
      <c r="P55" s="1"/>
      <c r="Q55" s="1"/>
      <c r="R55" s="1"/>
    </row>
    <row r="56" spans="1:18" ht="14.1" customHeight="1" x14ac:dyDescent="0.3">
      <c r="A56" s="13" t="str">
        <f t="shared" si="2"/>
        <v>Condrieu</v>
      </c>
      <c r="B56" s="77">
        <f t="shared" si="3"/>
        <v>0</v>
      </c>
      <c r="C56" s="77"/>
      <c r="D56" s="77">
        <f t="shared" si="4"/>
        <v>0</v>
      </c>
      <c r="E56" s="77"/>
      <c r="F56" s="77">
        <f t="shared" si="5"/>
        <v>0</v>
      </c>
      <c r="G56" s="74"/>
      <c r="H56" s="93" t="str">
        <f t="shared" si="6"/>
        <v/>
      </c>
      <c r="I56" s="95" t="str">
        <f t="shared" si="7"/>
        <v/>
      </c>
      <c r="J56" s="1"/>
      <c r="K56" s="1"/>
      <c r="L56" s="1"/>
      <c r="M56" s="1"/>
      <c r="N56" s="1"/>
      <c r="O56" s="1"/>
      <c r="P56" s="1"/>
      <c r="Q56" s="1"/>
      <c r="R56" s="1"/>
    </row>
    <row r="57" spans="1:18" ht="14.1" customHeight="1" x14ac:dyDescent="0.3">
      <c r="A57" s="13" t="str">
        <f t="shared" si="2"/>
        <v>Genay</v>
      </c>
      <c r="B57" s="77">
        <f t="shared" si="3"/>
        <v>0</v>
      </c>
      <c r="C57" s="77"/>
      <c r="D57" s="77">
        <f t="shared" si="4"/>
        <v>0</v>
      </c>
      <c r="E57" s="77"/>
      <c r="F57" s="77">
        <f t="shared" si="5"/>
        <v>0</v>
      </c>
      <c r="G57" s="74"/>
      <c r="H57" s="93" t="str">
        <f t="shared" si="6"/>
        <v/>
      </c>
      <c r="I57" s="95" t="str">
        <f t="shared" si="7"/>
        <v/>
      </c>
      <c r="J57" s="1"/>
      <c r="K57" s="1"/>
      <c r="L57" s="1"/>
      <c r="M57" s="1"/>
      <c r="N57" s="1"/>
      <c r="O57" s="1"/>
      <c r="P57" s="1"/>
      <c r="Q57" s="1"/>
      <c r="R57" s="1"/>
    </row>
    <row r="58" spans="1:18" ht="14.1" customHeight="1" x14ac:dyDescent="0.3">
      <c r="A58" s="13" t="str">
        <f t="shared" si="2"/>
        <v>Givors</v>
      </c>
      <c r="B58" s="77">
        <f t="shared" si="3"/>
        <v>0</v>
      </c>
      <c r="C58" s="77"/>
      <c r="D58" s="77">
        <f t="shared" si="4"/>
        <v>0</v>
      </c>
      <c r="E58" s="77"/>
      <c r="F58" s="77">
        <f t="shared" si="5"/>
        <v>0</v>
      </c>
      <c r="G58" s="74"/>
      <c r="H58" s="93" t="str">
        <f t="shared" si="6"/>
        <v/>
      </c>
      <c r="I58" s="95" t="str">
        <f t="shared" si="7"/>
        <v/>
      </c>
      <c r="J58" s="1"/>
      <c r="K58" s="1"/>
      <c r="L58" s="1"/>
      <c r="M58" s="1"/>
      <c r="N58" s="1"/>
      <c r="O58" s="1"/>
      <c r="P58" s="1"/>
      <c r="Q58" s="1"/>
      <c r="R58" s="1"/>
    </row>
    <row r="59" spans="1:18" ht="14.1" customHeight="1" x14ac:dyDescent="0.3">
      <c r="A59" s="13" t="str">
        <f t="shared" si="2"/>
        <v>Grigny</v>
      </c>
      <c r="B59" s="77">
        <f t="shared" si="3"/>
        <v>0</v>
      </c>
      <c r="C59" s="77"/>
      <c r="D59" s="77">
        <f t="shared" si="4"/>
        <v>0</v>
      </c>
      <c r="E59" s="77"/>
      <c r="F59" s="77">
        <f t="shared" si="5"/>
        <v>0</v>
      </c>
      <c r="G59" s="74"/>
      <c r="H59" s="93" t="str">
        <f t="shared" si="6"/>
        <v/>
      </c>
      <c r="I59" s="95" t="str">
        <f t="shared" si="7"/>
        <v/>
      </c>
      <c r="J59" s="1"/>
      <c r="K59" s="1"/>
      <c r="L59" s="1"/>
      <c r="M59" s="1"/>
      <c r="N59" s="1"/>
      <c r="O59" s="1"/>
      <c r="P59" s="1"/>
      <c r="Q59" s="1"/>
      <c r="R59" s="1"/>
    </row>
    <row r="60" spans="1:18" ht="14.1" customHeight="1" x14ac:dyDescent="0.3">
      <c r="A60" s="13" t="str">
        <f t="shared" si="2"/>
        <v>Isle /la sorgue</v>
      </c>
      <c r="B60" s="77">
        <f t="shared" si="3"/>
        <v>0</v>
      </c>
      <c r="C60" s="77"/>
      <c r="D60" s="77">
        <f t="shared" si="4"/>
        <v>0</v>
      </c>
      <c r="E60" s="77"/>
      <c r="F60" s="77">
        <f t="shared" si="5"/>
        <v>0</v>
      </c>
      <c r="G60" s="74"/>
      <c r="H60" s="93" t="str">
        <f t="shared" si="6"/>
        <v/>
      </c>
      <c r="I60" s="95" t="str">
        <f t="shared" si="7"/>
        <v/>
      </c>
      <c r="J60" s="1"/>
      <c r="K60" s="1"/>
      <c r="L60" s="1"/>
      <c r="M60" s="1"/>
      <c r="N60" s="1"/>
      <c r="O60" s="1"/>
      <c r="P60" s="1"/>
      <c r="Q60" s="1"/>
      <c r="R60" s="1"/>
    </row>
    <row r="61" spans="1:18" ht="14.1" customHeight="1" x14ac:dyDescent="0.3">
      <c r="A61" s="13" t="str">
        <f t="shared" si="2"/>
        <v>le Pertuiset</v>
      </c>
      <c r="B61" s="77">
        <f t="shared" si="3"/>
        <v>0</v>
      </c>
      <c r="C61" s="77"/>
      <c r="D61" s="77">
        <f t="shared" si="4"/>
        <v>0</v>
      </c>
      <c r="E61" s="77"/>
      <c r="F61" s="77">
        <f t="shared" si="5"/>
        <v>0</v>
      </c>
      <c r="G61" s="74"/>
      <c r="H61" s="93" t="str">
        <f t="shared" si="6"/>
        <v/>
      </c>
      <c r="I61" s="95" t="str">
        <f t="shared" si="7"/>
        <v/>
      </c>
      <c r="J61" s="1"/>
      <c r="K61" s="1"/>
      <c r="L61" s="1"/>
      <c r="M61" s="1"/>
      <c r="N61" s="1"/>
      <c r="O61" s="1"/>
      <c r="P61" s="1"/>
      <c r="Q61" s="1"/>
      <c r="R61" s="1"/>
    </row>
    <row r="62" spans="1:18" ht="14.1" customHeight="1" x14ac:dyDescent="0.3">
      <c r="A62" s="13" t="str">
        <f t="shared" si="2"/>
        <v>Loire</v>
      </c>
      <c r="B62" s="77">
        <f t="shared" si="3"/>
        <v>0</v>
      </c>
      <c r="C62" s="77"/>
      <c r="D62" s="77">
        <f t="shared" si="4"/>
        <v>0</v>
      </c>
      <c r="E62" s="77"/>
      <c r="F62" s="77">
        <f t="shared" si="5"/>
        <v>0</v>
      </c>
      <c r="G62" s="74"/>
      <c r="H62" s="93" t="str">
        <f t="shared" si="6"/>
        <v/>
      </c>
      <c r="I62" s="95" t="str">
        <f t="shared" si="7"/>
        <v/>
      </c>
      <c r="J62" s="1"/>
      <c r="K62" s="1"/>
      <c r="L62" s="1"/>
      <c r="M62" s="1"/>
      <c r="N62" s="1"/>
      <c r="O62" s="1"/>
      <c r="P62" s="1"/>
      <c r="Q62" s="1"/>
      <c r="R62" s="1"/>
    </row>
    <row r="63" spans="1:18" ht="14.1" customHeight="1" x14ac:dyDescent="0.3">
      <c r="A63" s="13" t="str">
        <f t="shared" si="2"/>
        <v>Miribel</v>
      </c>
      <c r="B63" s="77">
        <f t="shared" si="3"/>
        <v>0</v>
      </c>
      <c r="C63" s="77"/>
      <c r="D63" s="77">
        <f t="shared" si="4"/>
        <v>0</v>
      </c>
      <c r="E63" s="77"/>
      <c r="F63" s="77">
        <f t="shared" si="5"/>
        <v>0</v>
      </c>
      <c r="G63" s="74"/>
      <c r="H63" s="93" t="str">
        <f t="shared" si="6"/>
        <v/>
      </c>
      <c r="I63" s="95" t="str">
        <f t="shared" si="7"/>
        <v/>
      </c>
      <c r="J63" s="1"/>
      <c r="K63" s="1"/>
      <c r="L63" s="1"/>
      <c r="M63" s="1"/>
      <c r="N63" s="1"/>
      <c r="O63" s="1"/>
      <c r="P63" s="1"/>
      <c r="Q63" s="1"/>
      <c r="R63" s="1"/>
    </row>
    <row r="64" spans="1:18" ht="14.1" customHeight="1" x14ac:dyDescent="0.3">
      <c r="A64" s="13" t="str">
        <f t="shared" si="2"/>
        <v>Nievroz</v>
      </c>
      <c r="B64" s="77">
        <f t="shared" si="3"/>
        <v>3</v>
      </c>
      <c r="C64" s="77"/>
      <c r="D64" s="77">
        <f t="shared" si="4"/>
        <v>0</v>
      </c>
      <c r="E64" s="77"/>
      <c r="F64" s="77">
        <f t="shared" si="5"/>
        <v>0</v>
      </c>
      <c r="G64" s="74"/>
      <c r="H64" s="93">
        <f t="shared" si="6"/>
        <v>3</v>
      </c>
      <c r="I64" s="95">
        <f t="shared" si="7"/>
        <v>4</v>
      </c>
      <c r="J64" s="1"/>
      <c r="K64" s="1"/>
      <c r="L64" s="1"/>
      <c r="M64" s="1"/>
      <c r="N64" s="1"/>
      <c r="O64" s="1"/>
      <c r="P64" s="1"/>
      <c r="Q64" s="1"/>
      <c r="R64" s="1"/>
    </row>
    <row r="65" spans="1:18" ht="14.1" customHeight="1" x14ac:dyDescent="0.3">
      <c r="A65" s="13" t="str">
        <f t="shared" si="2"/>
        <v>Roanne</v>
      </c>
      <c r="B65" s="77">
        <f t="shared" si="3"/>
        <v>0</v>
      </c>
      <c r="C65" s="77"/>
      <c r="D65" s="77">
        <f t="shared" si="4"/>
        <v>0</v>
      </c>
      <c r="E65" s="77"/>
      <c r="F65" s="77">
        <f t="shared" si="5"/>
        <v>0</v>
      </c>
      <c r="G65" s="74"/>
      <c r="H65" s="93" t="str">
        <f t="shared" si="6"/>
        <v/>
      </c>
      <c r="I65" s="95" t="str">
        <f t="shared" si="7"/>
        <v/>
      </c>
      <c r="J65" s="1"/>
      <c r="K65" s="1"/>
      <c r="L65" s="1"/>
      <c r="M65" s="1"/>
      <c r="N65" s="1"/>
      <c r="O65" s="1"/>
      <c r="P65" s="1"/>
      <c r="Q65" s="1"/>
      <c r="R65" s="1"/>
    </row>
    <row r="66" spans="1:18" ht="14.1" customHeight="1" x14ac:dyDescent="0.3">
      <c r="A66" s="13" t="str">
        <f t="shared" si="2"/>
        <v>Sablons</v>
      </c>
      <c r="B66" s="77">
        <f t="shared" si="3"/>
        <v>1</v>
      </c>
      <c r="C66" s="77"/>
      <c r="D66" s="77">
        <f t="shared" si="4"/>
        <v>0</v>
      </c>
      <c r="E66" s="77"/>
      <c r="F66" s="77">
        <f t="shared" si="5"/>
        <v>0</v>
      </c>
      <c r="G66" s="74"/>
      <c r="H66" s="93">
        <f t="shared" si="6"/>
        <v>1</v>
      </c>
      <c r="I66" s="95">
        <f t="shared" si="7"/>
        <v>5</v>
      </c>
      <c r="J66" s="1"/>
      <c r="K66" s="1"/>
      <c r="L66" s="1"/>
      <c r="M66" s="1"/>
      <c r="N66" s="1"/>
      <c r="O66" s="1"/>
      <c r="P66" s="1"/>
      <c r="Q66" s="1"/>
      <c r="R66" s="1"/>
    </row>
    <row r="67" spans="1:18" ht="14.1" customHeight="1" x14ac:dyDescent="0.3">
      <c r="A67" s="13" t="str">
        <f t="shared" si="2"/>
        <v>St Fons</v>
      </c>
      <c r="B67" s="77">
        <f t="shared" si="3"/>
        <v>0</v>
      </c>
      <c r="C67" s="77"/>
      <c r="D67" s="77">
        <f t="shared" si="4"/>
        <v>0</v>
      </c>
      <c r="E67" s="77"/>
      <c r="F67" s="77">
        <f t="shared" si="5"/>
        <v>0</v>
      </c>
      <c r="G67" s="74"/>
      <c r="H67" s="93" t="str">
        <f t="shared" si="6"/>
        <v/>
      </c>
      <c r="I67" s="95" t="str">
        <f t="shared" si="7"/>
        <v/>
      </c>
      <c r="J67" s="1"/>
      <c r="K67" s="1"/>
      <c r="L67" s="1"/>
      <c r="M67" s="1"/>
      <c r="N67" s="1"/>
      <c r="O67" s="1"/>
      <c r="P67" s="1"/>
      <c r="Q67" s="1"/>
      <c r="R67" s="1"/>
    </row>
    <row r="68" spans="1:18" ht="14.1" customHeight="1" x14ac:dyDescent="0.3">
      <c r="A68" s="13" t="str">
        <f t="shared" si="2"/>
        <v>St Just</v>
      </c>
      <c r="B68" s="77">
        <f t="shared" si="3"/>
        <v>0</v>
      </c>
      <c r="C68" s="77"/>
      <c r="D68" s="77">
        <f t="shared" si="4"/>
        <v>0</v>
      </c>
      <c r="E68" s="77"/>
      <c r="F68" s="77">
        <f t="shared" si="5"/>
        <v>0</v>
      </c>
      <c r="G68" s="74"/>
      <c r="H68" s="93" t="str">
        <f t="shared" si="6"/>
        <v/>
      </c>
      <c r="I68" s="95" t="str">
        <f t="shared" si="7"/>
        <v/>
      </c>
      <c r="J68" s="1"/>
      <c r="K68" s="1"/>
      <c r="L68" s="1"/>
      <c r="M68" s="1"/>
      <c r="N68" s="1"/>
      <c r="O68" s="1"/>
      <c r="P68" s="1"/>
      <c r="Q68" s="1"/>
      <c r="R68" s="1"/>
    </row>
    <row r="69" spans="1:18" ht="14.1" customHeight="1" x14ac:dyDescent="0.3">
      <c r="A69" s="13" t="str">
        <f t="shared" si="2"/>
        <v>St Romain</v>
      </c>
      <c r="B69" s="77">
        <f t="shared" si="3"/>
        <v>0</v>
      </c>
      <c r="C69" s="77"/>
      <c r="D69" s="77">
        <f t="shared" si="4"/>
        <v>0</v>
      </c>
      <c r="E69" s="77"/>
      <c r="F69" s="77">
        <f t="shared" si="5"/>
        <v>0</v>
      </c>
      <c r="G69" s="74"/>
      <c r="H69" s="93" t="str">
        <f t="shared" si="6"/>
        <v/>
      </c>
      <c r="I69" s="95" t="str">
        <f t="shared" si="7"/>
        <v/>
      </c>
      <c r="J69" s="1"/>
      <c r="K69" s="1"/>
      <c r="L69" s="1"/>
      <c r="M69" s="1"/>
      <c r="N69" s="1"/>
      <c r="O69" s="1"/>
      <c r="P69" s="1"/>
      <c r="Q69" s="1"/>
      <c r="R69" s="1"/>
    </row>
    <row r="70" spans="1:18" ht="14.1" customHeight="1" x14ac:dyDescent="0.3">
      <c r="A70" s="13" t="str">
        <f t="shared" si="2"/>
        <v>Vernaison</v>
      </c>
      <c r="B70" s="77">
        <f t="shared" si="3"/>
        <v>0</v>
      </c>
      <c r="C70" s="77"/>
      <c r="D70" s="77">
        <f t="shared" si="4"/>
        <v>0</v>
      </c>
      <c r="E70" s="77"/>
      <c r="F70" s="77">
        <f t="shared" si="5"/>
        <v>0</v>
      </c>
      <c r="G70" s="74"/>
      <c r="H70" s="93" t="str">
        <f t="shared" si="6"/>
        <v/>
      </c>
      <c r="I70" s="95" t="str">
        <f t="shared" si="7"/>
        <v/>
      </c>
      <c r="J70" s="1"/>
      <c r="K70" s="1"/>
      <c r="L70" s="1"/>
      <c r="M70" s="1"/>
      <c r="N70" s="1"/>
      <c r="O70" s="1"/>
      <c r="P70" s="1"/>
      <c r="Q70" s="1"/>
      <c r="R70" s="1"/>
    </row>
    <row r="71" spans="1:18" ht="14.1" customHeight="1" x14ac:dyDescent="0.3">
      <c r="A71" s="13" t="str">
        <f t="shared" si="2"/>
        <v>Vienne</v>
      </c>
      <c r="B71" s="77">
        <f t="shared" si="3"/>
        <v>0</v>
      </c>
      <c r="C71" s="77"/>
      <c r="D71" s="77">
        <f t="shared" si="4"/>
        <v>0</v>
      </c>
      <c r="E71" s="77"/>
      <c r="F71" s="77">
        <f t="shared" si="5"/>
        <v>0</v>
      </c>
      <c r="G71" s="74"/>
      <c r="H71" s="93" t="str">
        <f t="shared" si="6"/>
        <v/>
      </c>
      <c r="I71" s="95" t="str">
        <f t="shared" si="7"/>
        <v/>
      </c>
      <c r="J71" s="1"/>
      <c r="K71" s="1"/>
      <c r="L71" s="1"/>
      <c r="M71" s="1"/>
      <c r="N71" s="1"/>
      <c r="O71" s="1"/>
      <c r="P71" s="1"/>
      <c r="Q71" s="1"/>
      <c r="R71" s="1"/>
    </row>
    <row r="72" spans="1:18" ht="14.1" customHeight="1" x14ac:dyDescent="0.3">
      <c r="A72" s="13">
        <f t="shared" si="2"/>
        <v>0</v>
      </c>
      <c r="B72" s="77">
        <f t="shared" si="3"/>
        <v>0</v>
      </c>
      <c r="C72" s="77"/>
      <c r="D72" s="77">
        <f t="shared" si="4"/>
        <v>0</v>
      </c>
      <c r="E72" s="77"/>
      <c r="F72" s="77">
        <f t="shared" si="5"/>
        <v>0</v>
      </c>
      <c r="G72" s="74"/>
      <c r="H72" s="93" t="str">
        <f t="shared" si="6"/>
        <v/>
      </c>
      <c r="I72" s="95" t="str">
        <f t="shared" si="7"/>
        <v/>
      </c>
      <c r="J72" s="1"/>
      <c r="K72" s="1"/>
      <c r="L72" s="1"/>
      <c r="M72" s="1"/>
      <c r="N72" s="1"/>
      <c r="O72" s="1"/>
      <c r="P72" s="1"/>
      <c r="Q72" s="1"/>
      <c r="R72" s="1"/>
    </row>
    <row r="73" spans="1:18" ht="14.1" customHeight="1" thickBot="1" x14ac:dyDescent="0.35">
      <c r="A73" s="14">
        <f t="shared" si="2"/>
        <v>0</v>
      </c>
      <c r="B73" s="75">
        <f t="shared" si="3"/>
        <v>0</v>
      </c>
      <c r="C73" s="75"/>
      <c r="D73" s="75">
        <f t="shared" si="4"/>
        <v>0</v>
      </c>
      <c r="E73" s="75"/>
      <c r="F73" s="75">
        <f t="shared" si="5"/>
        <v>0</v>
      </c>
      <c r="G73" s="76"/>
      <c r="H73" s="94" t="str">
        <f t="shared" si="6"/>
        <v/>
      </c>
      <c r="I73" s="96" t="str">
        <f t="shared" si="7"/>
        <v/>
      </c>
      <c r="J73" s="1"/>
      <c r="K73" s="1"/>
      <c r="L73" s="1"/>
      <c r="M73" s="1"/>
      <c r="N73" s="1"/>
      <c r="O73" s="1"/>
      <c r="P73" s="1"/>
      <c r="Q73" s="1"/>
      <c r="R73" s="1"/>
    </row>
    <row r="74" spans="1:18" ht="16.05" customHeight="1" x14ac:dyDescent="0.3">
      <c r="A74" s="4"/>
      <c r="B74" s="1"/>
      <c r="C74" s="1"/>
      <c r="D74" s="1"/>
      <c r="E74" s="1"/>
      <c r="F74" s="1"/>
      <c r="G74" s="1"/>
      <c r="H74" s="1"/>
      <c r="I74" s="21"/>
      <c r="J74" s="1"/>
      <c r="K74" s="1"/>
      <c r="L74" s="1"/>
      <c r="M74" s="1"/>
      <c r="N74" s="1"/>
      <c r="O74" s="1"/>
      <c r="P74" s="1"/>
      <c r="Q74" s="1"/>
      <c r="R74" s="1"/>
    </row>
    <row r="75" spans="1:18" ht="14.1" customHeight="1" x14ac:dyDescent="0.3">
      <c r="A75" s="126" t="s">
        <v>55</v>
      </c>
      <c r="B75" s="126"/>
      <c r="C75" s="126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4.1" customHeight="1" x14ac:dyDescent="0.3">
      <c r="A76" s="12" t="s">
        <v>33</v>
      </c>
      <c r="B76" s="148"/>
      <c r="C76" s="148"/>
      <c r="D76" s="148" t="s">
        <v>31</v>
      </c>
      <c r="E76" s="148"/>
      <c r="F76" s="71" t="s">
        <v>35</v>
      </c>
      <c r="G76" s="148"/>
      <c r="H76" s="148"/>
      <c r="I76" s="63" t="s">
        <v>31</v>
      </c>
      <c r="J76" s="1"/>
      <c r="K76" s="1"/>
      <c r="L76" s="1"/>
      <c r="M76" s="1"/>
      <c r="N76" s="1"/>
      <c r="O76" s="1"/>
      <c r="P76" s="1"/>
      <c r="Q76" s="1"/>
      <c r="R76" s="1"/>
    </row>
    <row r="77" spans="1:18" ht="16.05" customHeight="1" x14ac:dyDescent="0.3">
      <c r="A77" s="12" t="s">
        <v>37</v>
      </c>
      <c r="B77" s="148"/>
      <c r="C77" s="148"/>
      <c r="D77" s="148" t="s">
        <v>31</v>
      </c>
      <c r="E77" s="148"/>
      <c r="F77" s="71" t="s">
        <v>34</v>
      </c>
      <c r="G77" s="148"/>
      <c r="H77" s="148"/>
      <c r="I77" s="63" t="s">
        <v>31</v>
      </c>
      <c r="J77" s="1"/>
      <c r="K77" s="1"/>
      <c r="L77" s="1"/>
      <c r="M77" s="1"/>
      <c r="N77" s="1"/>
      <c r="O77" s="1"/>
      <c r="P77" s="1"/>
      <c r="Q77" s="1"/>
      <c r="R77" s="1"/>
    </row>
    <row r="78" spans="1:18" ht="16.0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58"/>
      <c r="K78" s="58"/>
      <c r="L78" s="58"/>
      <c r="M78" s="58"/>
      <c r="N78" s="58"/>
      <c r="O78" s="58"/>
      <c r="P78" s="58"/>
      <c r="Q78" s="58"/>
      <c r="R78" s="1"/>
    </row>
    <row r="79" spans="1:18" ht="16.05" customHeight="1" x14ac:dyDescent="0.3">
      <c r="A79" s="4"/>
      <c r="B79" s="1"/>
      <c r="C79" s="1"/>
      <c r="D79" s="1"/>
      <c r="E79" s="1"/>
      <c r="F79" s="103" t="s">
        <v>0</v>
      </c>
      <c r="G79" s="103"/>
      <c r="H79" s="103"/>
      <c r="I79" s="103"/>
      <c r="J79" s="104"/>
      <c r="K79" s="104"/>
      <c r="L79" s="104"/>
      <c r="M79" s="104"/>
      <c r="N79" s="104"/>
      <c r="O79" s="104"/>
      <c r="P79" s="104"/>
      <c r="Q79" s="104"/>
      <c r="R79" s="1"/>
    </row>
    <row r="80" spans="1:18" ht="16.05" customHeight="1" x14ac:dyDescent="0.3">
      <c r="A80" s="4"/>
      <c r="B80" s="1"/>
      <c r="C80" s="1"/>
      <c r="D80" s="1"/>
      <c r="E80" s="1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"/>
    </row>
    <row r="81" spans="1:18" ht="16.05" customHeight="1" x14ac:dyDescent="0.3">
      <c r="A81" s="4"/>
      <c r="B81" s="1"/>
      <c r="C81" s="1"/>
      <c r="D81" s="1"/>
      <c r="E81" s="1"/>
      <c r="F81" s="105" t="s">
        <v>53</v>
      </c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"/>
    </row>
    <row r="82" spans="1:18" ht="16.05" customHeight="1" x14ac:dyDescent="0.3">
      <c r="A82" s="4"/>
      <c r="B82" s="1"/>
      <c r="C82" s="1"/>
      <c r="D82" s="1"/>
      <c r="E82" s="1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"/>
    </row>
    <row r="83" spans="1:18" ht="16.05" customHeight="1" x14ac:dyDescent="0.3">
      <c r="A83" s="4"/>
      <c r="B83" s="1"/>
      <c r="C83" s="1"/>
      <c r="D83" s="19"/>
      <c r="E83" s="1"/>
      <c r="F83" s="106" t="str">
        <f ca="1">F6</f>
        <v>Ampuis 2026</v>
      </c>
      <c r="G83" s="106"/>
      <c r="H83" s="106"/>
      <c r="I83" s="106"/>
      <c r="J83" s="104"/>
      <c r="K83" s="104"/>
      <c r="L83" s="104"/>
      <c r="M83" s="104"/>
      <c r="N83" s="104"/>
      <c r="O83" s="104"/>
      <c r="P83" s="104"/>
      <c r="Q83" s="104"/>
      <c r="R83" s="1"/>
    </row>
    <row r="84" spans="1:18" ht="16.05" customHeight="1" x14ac:dyDescent="0.3">
      <c r="A84" s="4"/>
      <c r="B84" s="1"/>
      <c r="C84" s="1"/>
      <c r="D84" s="1"/>
      <c r="E84" s="1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"/>
    </row>
    <row r="85" spans="1:18" ht="14.1" customHeight="1" thickBot="1" x14ac:dyDescent="0.35">
      <c r="A85" s="20"/>
      <c r="B85" s="149"/>
      <c r="C85" s="149"/>
      <c r="D85" s="72"/>
      <c r="E85" s="7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4.1" customHeight="1" x14ac:dyDescent="0.3">
      <c r="A86" s="82" t="s">
        <v>52</v>
      </c>
      <c r="B86" s="135">
        <f>B9</f>
        <v>46124</v>
      </c>
      <c r="C86" s="135"/>
      <c r="D86" s="135"/>
      <c r="E86" s="136"/>
      <c r="F86" s="137" t="s">
        <v>51</v>
      </c>
      <c r="G86" s="138"/>
      <c r="H86" s="99" t="str">
        <f ca="1">F6</f>
        <v>Ampuis 2026</v>
      </c>
      <c r="I86" s="100"/>
      <c r="J86" s="100"/>
      <c r="K86" s="101"/>
      <c r="L86" s="1"/>
      <c r="M86" s="1"/>
      <c r="N86" s="1"/>
      <c r="O86" s="1"/>
      <c r="P86" s="1"/>
      <c r="Q86" s="1"/>
      <c r="R86" s="1"/>
    </row>
    <row r="87" spans="1:18" ht="14.1" customHeight="1" x14ac:dyDescent="0.3">
      <c r="A87" s="123" t="s">
        <v>4</v>
      </c>
      <c r="B87" s="139" t="s">
        <v>48</v>
      </c>
      <c r="C87" s="140"/>
      <c r="D87" s="139" t="s">
        <v>7</v>
      </c>
      <c r="E87" s="140"/>
      <c r="F87" s="139" t="s">
        <v>49</v>
      </c>
      <c r="G87" s="141"/>
      <c r="H87" s="139" t="s">
        <v>50</v>
      </c>
      <c r="I87" s="141"/>
      <c r="J87" s="142" t="s">
        <v>39</v>
      </c>
      <c r="K87" s="144" t="s">
        <v>11</v>
      </c>
      <c r="L87" s="1"/>
      <c r="M87" s="1"/>
      <c r="N87" s="1"/>
      <c r="O87" s="1"/>
      <c r="P87" s="1"/>
      <c r="Q87" s="1"/>
      <c r="R87" s="1"/>
    </row>
    <row r="88" spans="1:18" ht="14.1" customHeight="1" x14ac:dyDescent="0.3">
      <c r="A88" s="124"/>
      <c r="B88" s="146" t="s">
        <v>31</v>
      </c>
      <c r="C88" s="147"/>
      <c r="D88" s="146" t="s">
        <v>31</v>
      </c>
      <c r="E88" s="147"/>
      <c r="F88" s="146" t="s">
        <v>31</v>
      </c>
      <c r="G88" s="147"/>
      <c r="H88" s="146" t="s">
        <v>31</v>
      </c>
      <c r="I88" s="150"/>
      <c r="J88" s="143"/>
      <c r="K88" s="145"/>
      <c r="L88" s="1"/>
      <c r="M88" s="1"/>
      <c r="N88" s="1"/>
      <c r="O88" s="1"/>
      <c r="P88" s="1"/>
      <c r="Q88" s="1"/>
      <c r="R88" s="1"/>
    </row>
    <row r="89" spans="1:18" ht="14.1" customHeight="1" x14ac:dyDescent="0.3">
      <c r="A89" s="15" t="str">
        <f>A12</f>
        <v>Ampuis</v>
      </c>
      <c r="B89" s="132">
        <f t="shared" ref="B89:B111" si="8">E12</f>
        <v>0</v>
      </c>
      <c r="C89" s="133"/>
      <c r="D89" s="132">
        <f t="shared" ref="D89:D111" si="9">K12</f>
        <v>0</v>
      </c>
      <c r="E89" s="133"/>
      <c r="F89" s="132">
        <f t="shared" ref="F89:F111" si="10">M12</f>
        <v>1</v>
      </c>
      <c r="G89" s="133"/>
      <c r="H89" s="132">
        <f t="shared" ref="H89:H111" si="11">O12</f>
        <v>3</v>
      </c>
      <c r="I89" s="134"/>
      <c r="J89" s="97">
        <f>IF(SUM(B89,D89,F89,H89)=0,"",SUM(B89,D89,F89,H89))</f>
        <v>4</v>
      </c>
      <c r="K89" s="98">
        <f>IF(J89="","",RANK(J89,$J$89:$J$111))</f>
        <v>3</v>
      </c>
      <c r="L89" s="1"/>
      <c r="M89" s="1"/>
      <c r="N89" s="1"/>
      <c r="O89" s="1"/>
      <c r="P89" s="1"/>
      <c r="Q89" s="1"/>
      <c r="R89" s="1"/>
    </row>
    <row r="90" spans="1:18" ht="14.1" customHeight="1" x14ac:dyDescent="0.3">
      <c r="A90" s="13" t="str">
        <f>A13</f>
        <v>Bourg Les Valence</v>
      </c>
      <c r="B90" s="120">
        <f t="shared" si="8"/>
        <v>0</v>
      </c>
      <c r="C90" s="121"/>
      <c r="D90" s="120">
        <f t="shared" si="9"/>
        <v>0</v>
      </c>
      <c r="E90" s="121"/>
      <c r="F90" s="120">
        <f t="shared" si="10"/>
        <v>0</v>
      </c>
      <c r="G90" s="121"/>
      <c r="H90" s="120">
        <f t="shared" si="11"/>
        <v>0</v>
      </c>
      <c r="I90" s="122"/>
      <c r="J90" s="93" t="str">
        <f t="shared" ref="J90:J111" si="12">IF(SUM(B90,D90,F90,H90)=0,"",SUM(B90,D90,F90,H90))</f>
        <v/>
      </c>
      <c r="K90" s="95" t="str">
        <f t="shared" ref="K90:K111" si="13">IF(J90="","",RANK(J90,$J$89:$J$111))</f>
        <v/>
      </c>
      <c r="L90" s="1"/>
      <c r="M90" s="1"/>
      <c r="N90" s="1"/>
      <c r="O90" s="1"/>
      <c r="P90" s="1"/>
      <c r="Q90" s="1"/>
      <c r="R90" s="1"/>
    </row>
    <row r="91" spans="1:18" ht="14.1" customHeight="1" x14ac:dyDescent="0.3">
      <c r="A91" s="13" t="str">
        <f t="shared" ref="A91:A111" si="14">A14</f>
        <v>Caluire</v>
      </c>
      <c r="B91" s="120">
        <f t="shared" si="8"/>
        <v>0</v>
      </c>
      <c r="C91" s="121"/>
      <c r="D91" s="120">
        <f t="shared" si="9"/>
        <v>0</v>
      </c>
      <c r="E91" s="121"/>
      <c r="F91" s="120">
        <f t="shared" si="10"/>
        <v>1</v>
      </c>
      <c r="G91" s="121"/>
      <c r="H91" s="120">
        <f t="shared" si="11"/>
        <v>0</v>
      </c>
      <c r="I91" s="122"/>
      <c r="J91" s="93">
        <f t="shared" si="12"/>
        <v>1</v>
      </c>
      <c r="K91" s="95">
        <f t="shared" si="13"/>
        <v>6</v>
      </c>
      <c r="L91" s="1"/>
      <c r="M91" s="1"/>
      <c r="N91" s="1"/>
      <c r="O91" s="1"/>
      <c r="P91" s="1"/>
      <c r="Q91" s="1"/>
      <c r="R91" s="1"/>
    </row>
    <row r="92" spans="1:18" ht="14.1" customHeight="1" x14ac:dyDescent="0.3">
      <c r="A92" s="13" t="str">
        <f t="shared" si="14"/>
        <v>Chasse</v>
      </c>
      <c r="B92" s="120">
        <f t="shared" si="8"/>
        <v>0</v>
      </c>
      <c r="C92" s="121"/>
      <c r="D92" s="120">
        <f t="shared" si="9"/>
        <v>0</v>
      </c>
      <c r="E92" s="121"/>
      <c r="F92" s="120">
        <f t="shared" si="10"/>
        <v>5</v>
      </c>
      <c r="G92" s="121"/>
      <c r="H92" s="120">
        <f t="shared" si="11"/>
        <v>0</v>
      </c>
      <c r="I92" s="122"/>
      <c r="J92" s="93">
        <f t="shared" si="12"/>
        <v>5</v>
      </c>
      <c r="K92" s="95">
        <f t="shared" si="13"/>
        <v>2</v>
      </c>
      <c r="L92" s="1"/>
      <c r="M92" s="1"/>
      <c r="N92" s="1"/>
      <c r="O92" s="1"/>
      <c r="P92" s="1"/>
      <c r="Q92" s="1"/>
      <c r="R92" s="1"/>
    </row>
    <row r="93" spans="1:18" ht="14.1" customHeight="1" x14ac:dyDescent="0.3">
      <c r="A93" s="13" t="str">
        <f t="shared" si="14"/>
        <v>Chavanay</v>
      </c>
      <c r="B93" s="120">
        <f t="shared" si="8"/>
        <v>0</v>
      </c>
      <c r="C93" s="121"/>
      <c r="D93" s="120">
        <f t="shared" si="9"/>
        <v>0</v>
      </c>
      <c r="E93" s="121"/>
      <c r="F93" s="120">
        <f t="shared" si="10"/>
        <v>0</v>
      </c>
      <c r="G93" s="121"/>
      <c r="H93" s="120">
        <f t="shared" si="11"/>
        <v>0</v>
      </c>
      <c r="I93" s="122"/>
      <c r="J93" s="93" t="str">
        <f t="shared" si="12"/>
        <v/>
      </c>
      <c r="K93" s="95" t="str">
        <f t="shared" si="13"/>
        <v/>
      </c>
      <c r="L93" s="1"/>
      <c r="M93" s="1"/>
      <c r="N93" s="1"/>
      <c r="O93" s="1"/>
      <c r="P93" s="1"/>
      <c r="Q93" s="1"/>
      <c r="R93" s="1"/>
    </row>
    <row r="94" spans="1:18" ht="14.1" customHeight="1" x14ac:dyDescent="0.3">
      <c r="A94" s="13" t="str">
        <f t="shared" si="14"/>
        <v>Condrieu</v>
      </c>
      <c r="B94" s="120">
        <f t="shared" si="8"/>
        <v>0</v>
      </c>
      <c r="C94" s="121"/>
      <c r="D94" s="120">
        <f t="shared" si="9"/>
        <v>0</v>
      </c>
      <c r="E94" s="121"/>
      <c r="F94" s="120">
        <f t="shared" si="10"/>
        <v>0</v>
      </c>
      <c r="G94" s="121"/>
      <c r="H94" s="120">
        <f t="shared" si="11"/>
        <v>0</v>
      </c>
      <c r="I94" s="122"/>
      <c r="J94" s="93" t="str">
        <f t="shared" si="12"/>
        <v/>
      </c>
      <c r="K94" s="95" t="str">
        <f t="shared" si="13"/>
        <v/>
      </c>
      <c r="L94" s="1"/>
      <c r="M94" s="1"/>
      <c r="N94" s="1"/>
      <c r="O94" s="1"/>
      <c r="P94" s="1"/>
      <c r="Q94" s="1"/>
      <c r="R94" s="1"/>
    </row>
    <row r="95" spans="1:18" ht="14.1" customHeight="1" x14ac:dyDescent="0.3">
      <c r="A95" s="13" t="str">
        <f t="shared" si="14"/>
        <v>Genay</v>
      </c>
      <c r="B95" s="120">
        <f t="shared" si="8"/>
        <v>0</v>
      </c>
      <c r="C95" s="121"/>
      <c r="D95" s="120">
        <f t="shared" si="9"/>
        <v>0</v>
      </c>
      <c r="E95" s="121"/>
      <c r="F95" s="120">
        <f t="shared" si="10"/>
        <v>0</v>
      </c>
      <c r="G95" s="121"/>
      <c r="H95" s="120">
        <f t="shared" si="11"/>
        <v>0</v>
      </c>
      <c r="I95" s="122"/>
      <c r="J95" s="93" t="str">
        <f t="shared" si="12"/>
        <v/>
      </c>
      <c r="K95" s="95" t="str">
        <f t="shared" si="13"/>
        <v/>
      </c>
      <c r="L95" s="1"/>
      <c r="M95" s="1"/>
      <c r="N95" s="1"/>
      <c r="O95" s="1"/>
      <c r="P95" s="1"/>
      <c r="Q95" s="1"/>
      <c r="R95" s="1"/>
    </row>
    <row r="96" spans="1:18" ht="14.1" customHeight="1" x14ac:dyDescent="0.3">
      <c r="A96" s="13" t="str">
        <f t="shared" si="14"/>
        <v>Givors</v>
      </c>
      <c r="B96" s="120">
        <f t="shared" si="8"/>
        <v>0</v>
      </c>
      <c r="C96" s="121"/>
      <c r="D96" s="120">
        <f t="shared" si="9"/>
        <v>0</v>
      </c>
      <c r="E96" s="121"/>
      <c r="F96" s="120">
        <f t="shared" si="10"/>
        <v>0</v>
      </c>
      <c r="G96" s="121"/>
      <c r="H96" s="120">
        <f t="shared" si="11"/>
        <v>0</v>
      </c>
      <c r="I96" s="122"/>
      <c r="J96" s="93" t="str">
        <f t="shared" si="12"/>
        <v/>
      </c>
      <c r="K96" s="95" t="str">
        <f t="shared" si="13"/>
        <v/>
      </c>
      <c r="L96" s="1"/>
      <c r="M96" s="1"/>
      <c r="N96" s="1"/>
      <c r="O96" s="1"/>
      <c r="P96" s="1"/>
      <c r="Q96" s="1"/>
      <c r="R96" s="1"/>
    </row>
    <row r="97" spans="1:18" ht="14.1" customHeight="1" x14ac:dyDescent="0.3">
      <c r="A97" s="13" t="str">
        <f t="shared" si="14"/>
        <v>Grigny</v>
      </c>
      <c r="B97" s="120">
        <f t="shared" si="8"/>
        <v>0</v>
      </c>
      <c r="C97" s="121"/>
      <c r="D97" s="120">
        <f t="shared" si="9"/>
        <v>0</v>
      </c>
      <c r="E97" s="121"/>
      <c r="F97" s="120">
        <f t="shared" si="10"/>
        <v>1</v>
      </c>
      <c r="G97" s="121"/>
      <c r="H97" s="120">
        <f t="shared" si="11"/>
        <v>0</v>
      </c>
      <c r="I97" s="122"/>
      <c r="J97" s="93">
        <f t="shared" si="12"/>
        <v>1</v>
      </c>
      <c r="K97" s="95">
        <f t="shared" si="13"/>
        <v>6</v>
      </c>
      <c r="L97" s="1"/>
      <c r="M97" s="1"/>
      <c r="N97" s="1"/>
      <c r="O97" s="1"/>
      <c r="P97" s="1"/>
      <c r="Q97" s="1"/>
      <c r="R97" s="1"/>
    </row>
    <row r="98" spans="1:18" ht="14.1" customHeight="1" x14ac:dyDescent="0.3">
      <c r="A98" s="13" t="str">
        <f t="shared" si="14"/>
        <v>Isle /la sorgue</v>
      </c>
      <c r="B98" s="120">
        <f t="shared" si="8"/>
        <v>0</v>
      </c>
      <c r="C98" s="121"/>
      <c r="D98" s="120">
        <f t="shared" si="9"/>
        <v>0</v>
      </c>
      <c r="E98" s="121"/>
      <c r="F98" s="120">
        <f t="shared" si="10"/>
        <v>0</v>
      </c>
      <c r="G98" s="121"/>
      <c r="H98" s="120">
        <f t="shared" si="11"/>
        <v>0</v>
      </c>
      <c r="I98" s="122"/>
      <c r="J98" s="93" t="str">
        <f t="shared" si="12"/>
        <v/>
      </c>
      <c r="K98" s="95" t="str">
        <f t="shared" si="13"/>
        <v/>
      </c>
      <c r="L98" s="1"/>
      <c r="M98" s="1"/>
      <c r="N98" s="1"/>
      <c r="O98" s="1"/>
      <c r="P98" s="1"/>
      <c r="Q98" s="1"/>
      <c r="R98" s="1"/>
    </row>
    <row r="99" spans="1:18" ht="14.1" customHeight="1" x14ac:dyDescent="0.3">
      <c r="A99" s="13" t="str">
        <f t="shared" si="14"/>
        <v>le Pertuiset</v>
      </c>
      <c r="B99" s="120">
        <f t="shared" si="8"/>
        <v>0</v>
      </c>
      <c r="C99" s="121"/>
      <c r="D99" s="120">
        <f t="shared" si="9"/>
        <v>0</v>
      </c>
      <c r="E99" s="121"/>
      <c r="F99" s="120">
        <f t="shared" si="10"/>
        <v>0</v>
      </c>
      <c r="G99" s="121"/>
      <c r="H99" s="120">
        <f t="shared" si="11"/>
        <v>0</v>
      </c>
      <c r="I99" s="122"/>
      <c r="J99" s="93" t="str">
        <f t="shared" si="12"/>
        <v/>
      </c>
      <c r="K99" s="95" t="str">
        <f t="shared" si="13"/>
        <v/>
      </c>
      <c r="L99" s="1"/>
      <c r="M99" s="1"/>
      <c r="N99" s="1"/>
      <c r="O99" s="1"/>
      <c r="P99" s="1"/>
      <c r="Q99" s="1"/>
      <c r="R99" s="1"/>
    </row>
    <row r="100" spans="1:18" ht="14.1" customHeight="1" x14ac:dyDescent="0.3">
      <c r="A100" s="13" t="str">
        <f t="shared" si="14"/>
        <v>Loire</v>
      </c>
      <c r="B100" s="120">
        <f t="shared" si="8"/>
        <v>5</v>
      </c>
      <c r="C100" s="121"/>
      <c r="D100" s="120">
        <f t="shared" si="9"/>
        <v>0</v>
      </c>
      <c r="E100" s="121"/>
      <c r="F100" s="120">
        <f t="shared" si="10"/>
        <v>5</v>
      </c>
      <c r="G100" s="121"/>
      <c r="H100" s="120">
        <f t="shared" si="11"/>
        <v>5</v>
      </c>
      <c r="I100" s="122"/>
      <c r="J100" s="93">
        <f t="shared" si="12"/>
        <v>15</v>
      </c>
      <c r="K100" s="95">
        <f t="shared" si="13"/>
        <v>1</v>
      </c>
      <c r="L100" s="1"/>
      <c r="M100" s="1"/>
      <c r="N100" s="1"/>
      <c r="O100" s="1"/>
      <c r="P100" s="1"/>
      <c r="Q100" s="1"/>
      <c r="R100" s="1"/>
    </row>
    <row r="101" spans="1:18" ht="14.1" customHeight="1" x14ac:dyDescent="0.3">
      <c r="A101" s="13" t="str">
        <f t="shared" si="14"/>
        <v>Miribel</v>
      </c>
      <c r="B101" s="120">
        <f t="shared" si="8"/>
        <v>0</v>
      </c>
      <c r="C101" s="121"/>
      <c r="D101" s="120">
        <f t="shared" si="9"/>
        <v>0</v>
      </c>
      <c r="E101" s="121"/>
      <c r="F101" s="120">
        <f t="shared" si="10"/>
        <v>0</v>
      </c>
      <c r="G101" s="121"/>
      <c r="H101" s="120">
        <f t="shared" si="11"/>
        <v>0</v>
      </c>
      <c r="I101" s="122"/>
      <c r="J101" s="93" t="str">
        <f t="shared" si="12"/>
        <v/>
      </c>
      <c r="K101" s="95" t="str">
        <f t="shared" si="13"/>
        <v/>
      </c>
      <c r="L101" s="1"/>
      <c r="M101" s="1"/>
      <c r="N101" s="1"/>
      <c r="O101" s="1"/>
      <c r="P101" s="1"/>
      <c r="Q101" s="1"/>
      <c r="R101" s="1"/>
    </row>
    <row r="102" spans="1:18" ht="14.1" customHeight="1" x14ac:dyDescent="0.3">
      <c r="A102" s="13" t="str">
        <f t="shared" si="14"/>
        <v>Nievroz</v>
      </c>
      <c r="B102" s="120">
        <f t="shared" si="8"/>
        <v>0</v>
      </c>
      <c r="C102" s="121"/>
      <c r="D102" s="120">
        <f t="shared" si="9"/>
        <v>2</v>
      </c>
      <c r="E102" s="121"/>
      <c r="F102" s="120">
        <f t="shared" si="10"/>
        <v>0</v>
      </c>
      <c r="G102" s="121"/>
      <c r="H102" s="120">
        <f t="shared" si="11"/>
        <v>0</v>
      </c>
      <c r="I102" s="122"/>
      <c r="J102" s="93">
        <f t="shared" si="12"/>
        <v>2</v>
      </c>
      <c r="K102" s="95">
        <f t="shared" si="13"/>
        <v>5</v>
      </c>
      <c r="L102" s="1"/>
      <c r="M102" s="1"/>
      <c r="N102" s="1"/>
      <c r="O102" s="1"/>
      <c r="P102" s="1"/>
      <c r="Q102" s="1"/>
      <c r="R102" s="1"/>
    </row>
    <row r="103" spans="1:18" ht="14.1" customHeight="1" x14ac:dyDescent="0.3">
      <c r="A103" s="13" t="str">
        <f t="shared" si="14"/>
        <v>Roanne</v>
      </c>
      <c r="B103" s="120">
        <f t="shared" si="8"/>
        <v>0</v>
      </c>
      <c r="C103" s="121"/>
      <c r="D103" s="120">
        <f t="shared" si="9"/>
        <v>0</v>
      </c>
      <c r="E103" s="121"/>
      <c r="F103" s="120">
        <f t="shared" si="10"/>
        <v>0</v>
      </c>
      <c r="G103" s="121"/>
      <c r="H103" s="120">
        <f t="shared" si="11"/>
        <v>0</v>
      </c>
      <c r="I103" s="122"/>
      <c r="J103" s="93" t="str">
        <f t="shared" si="12"/>
        <v/>
      </c>
      <c r="K103" s="95" t="str">
        <f t="shared" si="13"/>
        <v/>
      </c>
      <c r="L103" s="1"/>
      <c r="M103" s="1"/>
      <c r="N103" s="1"/>
      <c r="O103" s="1"/>
      <c r="P103" s="1"/>
      <c r="Q103" s="1"/>
      <c r="R103" s="1"/>
    </row>
    <row r="104" spans="1:18" ht="14.1" customHeight="1" x14ac:dyDescent="0.3">
      <c r="A104" s="13" t="str">
        <f t="shared" si="14"/>
        <v>Sablons</v>
      </c>
      <c r="B104" s="120">
        <f t="shared" si="8"/>
        <v>0</v>
      </c>
      <c r="C104" s="121"/>
      <c r="D104" s="120">
        <f t="shared" si="9"/>
        <v>0</v>
      </c>
      <c r="E104" s="121"/>
      <c r="F104" s="120">
        <f t="shared" si="10"/>
        <v>3</v>
      </c>
      <c r="G104" s="121"/>
      <c r="H104" s="120">
        <f t="shared" si="11"/>
        <v>0</v>
      </c>
      <c r="I104" s="122"/>
      <c r="J104" s="93">
        <f t="shared" si="12"/>
        <v>3</v>
      </c>
      <c r="K104" s="95">
        <f t="shared" si="13"/>
        <v>4</v>
      </c>
      <c r="L104" s="1"/>
      <c r="M104" s="1"/>
      <c r="N104" s="1"/>
      <c r="O104" s="1"/>
      <c r="P104" s="1"/>
      <c r="Q104" s="1"/>
      <c r="R104" s="1"/>
    </row>
    <row r="105" spans="1:18" ht="14.1" customHeight="1" x14ac:dyDescent="0.3">
      <c r="A105" s="13" t="str">
        <f t="shared" si="14"/>
        <v>St Fons</v>
      </c>
      <c r="B105" s="120">
        <f t="shared" si="8"/>
        <v>0</v>
      </c>
      <c r="C105" s="121"/>
      <c r="D105" s="120">
        <f t="shared" si="9"/>
        <v>0</v>
      </c>
      <c r="E105" s="121"/>
      <c r="F105" s="120">
        <f t="shared" si="10"/>
        <v>0</v>
      </c>
      <c r="G105" s="121"/>
      <c r="H105" s="120">
        <f t="shared" si="11"/>
        <v>0</v>
      </c>
      <c r="I105" s="122"/>
      <c r="J105" s="93" t="str">
        <f t="shared" si="12"/>
        <v/>
      </c>
      <c r="K105" s="95" t="str">
        <f t="shared" si="13"/>
        <v/>
      </c>
      <c r="L105" s="1"/>
      <c r="M105" s="1"/>
      <c r="N105" s="1"/>
      <c r="O105" s="1"/>
      <c r="P105" s="1"/>
      <c r="Q105" s="1"/>
      <c r="R105" s="1"/>
    </row>
    <row r="106" spans="1:18" ht="14.1" customHeight="1" x14ac:dyDescent="0.3">
      <c r="A106" s="13" t="str">
        <f t="shared" si="14"/>
        <v>St Just</v>
      </c>
      <c r="B106" s="120">
        <f t="shared" si="8"/>
        <v>0</v>
      </c>
      <c r="C106" s="121"/>
      <c r="D106" s="120">
        <f t="shared" si="9"/>
        <v>0</v>
      </c>
      <c r="E106" s="121"/>
      <c r="F106" s="120">
        <f t="shared" si="10"/>
        <v>0</v>
      </c>
      <c r="G106" s="121"/>
      <c r="H106" s="120">
        <f t="shared" si="11"/>
        <v>0</v>
      </c>
      <c r="I106" s="122"/>
      <c r="J106" s="93" t="str">
        <f t="shared" si="12"/>
        <v/>
      </c>
      <c r="K106" s="95" t="str">
        <f t="shared" si="13"/>
        <v/>
      </c>
      <c r="L106" s="1"/>
      <c r="M106" s="1"/>
      <c r="N106" s="1"/>
      <c r="O106" s="1"/>
      <c r="P106" s="1"/>
      <c r="Q106" s="1"/>
      <c r="R106" s="1"/>
    </row>
    <row r="107" spans="1:18" ht="14.1" customHeight="1" x14ac:dyDescent="0.3">
      <c r="A107" s="13" t="str">
        <f t="shared" si="14"/>
        <v>St Romain</v>
      </c>
      <c r="B107" s="120">
        <f t="shared" si="8"/>
        <v>0</v>
      </c>
      <c r="C107" s="121"/>
      <c r="D107" s="120">
        <f t="shared" si="9"/>
        <v>0</v>
      </c>
      <c r="E107" s="121"/>
      <c r="F107" s="120">
        <f t="shared" si="10"/>
        <v>0</v>
      </c>
      <c r="G107" s="121"/>
      <c r="H107" s="120">
        <f t="shared" si="11"/>
        <v>0</v>
      </c>
      <c r="I107" s="122"/>
      <c r="J107" s="93" t="str">
        <f t="shared" si="12"/>
        <v/>
      </c>
      <c r="K107" s="95" t="str">
        <f t="shared" si="13"/>
        <v/>
      </c>
      <c r="L107" s="1"/>
      <c r="M107" s="1"/>
      <c r="N107" s="1"/>
      <c r="O107" s="1"/>
      <c r="P107" s="1"/>
      <c r="Q107" s="1"/>
      <c r="R107" s="1"/>
    </row>
    <row r="108" spans="1:18" ht="14.1" customHeight="1" x14ac:dyDescent="0.3">
      <c r="A108" s="13" t="str">
        <f t="shared" si="14"/>
        <v>Vernaison</v>
      </c>
      <c r="B108" s="120">
        <f t="shared" si="8"/>
        <v>0</v>
      </c>
      <c r="C108" s="121"/>
      <c r="D108" s="120">
        <f t="shared" si="9"/>
        <v>0</v>
      </c>
      <c r="E108" s="121"/>
      <c r="F108" s="120">
        <f t="shared" si="10"/>
        <v>0</v>
      </c>
      <c r="G108" s="121"/>
      <c r="H108" s="120">
        <f t="shared" si="11"/>
        <v>0</v>
      </c>
      <c r="I108" s="122"/>
      <c r="J108" s="93" t="str">
        <f t="shared" si="12"/>
        <v/>
      </c>
      <c r="K108" s="95" t="str">
        <f t="shared" si="13"/>
        <v/>
      </c>
      <c r="L108" s="1"/>
      <c r="M108" s="1"/>
      <c r="N108" s="1"/>
      <c r="O108" s="1"/>
      <c r="P108" s="1"/>
      <c r="Q108" s="1"/>
      <c r="R108" s="1"/>
    </row>
    <row r="109" spans="1:18" ht="14.1" customHeight="1" x14ac:dyDescent="0.3">
      <c r="A109" s="13" t="str">
        <f t="shared" si="14"/>
        <v>Vienne</v>
      </c>
      <c r="B109" s="120">
        <f t="shared" si="8"/>
        <v>0</v>
      </c>
      <c r="C109" s="121"/>
      <c r="D109" s="120">
        <f t="shared" si="9"/>
        <v>0</v>
      </c>
      <c r="E109" s="121"/>
      <c r="F109" s="120">
        <f t="shared" si="10"/>
        <v>0</v>
      </c>
      <c r="G109" s="121"/>
      <c r="H109" s="120">
        <f t="shared" si="11"/>
        <v>0</v>
      </c>
      <c r="I109" s="122"/>
      <c r="J109" s="93" t="str">
        <f t="shared" si="12"/>
        <v/>
      </c>
      <c r="K109" s="95" t="str">
        <f t="shared" si="13"/>
        <v/>
      </c>
      <c r="L109" s="1"/>
      <c r="M109" s="1"/>
      <c r="N109" s="1"/>
      <c r="O109" s="1"/>
      <c r="P109" s="1"/>
      <c r="Q109" s="1"/>
      <c r="R109" s="1"/>
    </row>
    <row r="110" spans="1:18" ht="14.1" customHeight="1" x14ac:dyDescent="0.3">
      <c r="A110" s="13">
        <f t="shared" si="14"/>
        <v>0</v>
      </c>
      <c r="B110" s="120">
        <f t="shared" si="8"/>
        <v>0</v>
      </c>
      <c r="C110" s="121"/>
      <c r="D110" s="120">
        <f t="shared" si="9"/>
        <v>0</v>
      </c>
      <c r="E110" s="121"/>
      <c r="F110" s="120">
        <f t="shared" si="10"/>
        <v>0</v>
      </c>
      <c r="G110" s="121"/>
      <c r="H110" s="120">
        <f t="shared" si="11"/>
        <v>0</v>
      </c>
      <c r="I110" s="122"/>
      <c r="J110" s="93" t="str">
        <f t="shared" si="12"/>
        <v/>
      </c>
      <c r="K110" s="95" t="str">
        <f t="shared" si="13"/>
        <v/>
      </c>
      <c r="L110" s="1"/>
      <c r="M110" s="1"/>
      <c r="N110" s="1"/>
      <c r="O110" s="1"/>
      <c r="P110" s="1"/>
      <c r="Q110" s="1"/>
      <c r="R110" s="1"/>
    </row>
    <row r="111" spans="1:18" ht="14.1" customHeight="1" thickBot="1" x14ac:dyDescent="0.35">
      <c r="A111" s="14">
        <f t="shared" si="14"/>
        <v>0</v>
      </c>
      <c r="B111" s="129">
        <f t="shared" si="8"/>
        <v>0</v>
      </c>
      <c r="C111" s="130"/>
      <c r="D111" s="129">
        <f t="shared" si="9"/>
        <v>0</v>
      </c>
      <c r="E111" s="130"/>
      <c r="F111" s="129">
        <f t="shared" si="10"/>
        <v>0</v>
      </c>
      <c r="G111" s="130"/>
      <c r="H111" s="129">
        <f t="shared" si="11"/>
        <v>0</v>
      </c>
      <c r="I111" s="131"/>
      <c r="J111" s="94" t="str">
        <f t="shared" si="12"/>
        <v/>
      </c>
      <c r="K111" s="96" t="str">
        <f t="shared" si="13"/>
        <v/>
      </c>
      <c r="L111" s="1"/>
      <c r="M111" s="1"/>
      <c r="N111" s="1"/>
      <c r="O111" s="1"/>
      <c r="P111" s="1"/>
      <c r="Q111" s="1"/>
      <c r="R111" s="1"/>
    </row>
    <row r="112" spans="1:18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21"/>
      <c r="L112" s="1"/>
      <c r="M112" s="1"/>
      <c r="N112" s="1"/>
      <c r="O112" s="1"/>
      <c r="P112" s="1"/>
      <c r="Q112" s="1"/>
      <c r="R112" s="1"/>
    </row>
    <row r="113" spans="1:18" ht="14.1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21"/>
      <c r="L113" s="1"/>
      <c r="M113" s="1"/>
      <c r="N113" s="1"/>
      <c r="O113" s="1"/>
      <c r="P113" s="1"/>
      <c r="Q113" s="1"/>
      <c r="R113" s="1"/>
    </row>
    <row r="114" spans="1:18" ht="14.1" customHeight="1" x14ac:dyDescent="0.3">
      <c r="A114" s="126" t="s">
        <v>54</v>
      </c>
      <c r="B114" s="127"/>
      <c r="C114" s="127"/>
      <c r="D114" s="12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4.1" customHeight="1" x14ac:dyDescent="0.3">
      <c r="A115" s="12" t="s">
        <v>41</v>
      </c>
      <c r="B115" s="128"/>
      <c r="C115" s="128"/>
      <c r="D115" s="128" t="s">
        <v>31</v>
      </c>
      <c r="E115" s="128"/>
      <c r="F115" s="71" t="s">
        <v>42</v>
      </c>
      <c r="G115" s="128"/>
      <c r="H115" s="128"/>
      <c r="I115" s="78" t="s">
        <v>31</v>
      </c>
      <c r="J115" s="78"/>
      <c r="K115" s="78"/>
    </row>
    <row r="116" spans="1:18" ht="14.1" customHeight="1" x14ac:dyDescent="0.3">
      <c r="A116" s="12" t="s">
        <v>43</v>
      </c>
      <c r="B116" s="128"/>
      <c r="C116" s="128"/>
      <c r="D116" s="128" t="s">
        <v>31</v>
      </c>
      <c r="E116" s="128"/>
      <c r="F116" s="71" t="s">
        <v>44</v>
      </c>
      <c r="G116" s="128"/>
      <c r="H116" s="128"/>
      <c r="I116" s="78" t="s">
        <v>31</v>
      </c>
      <c r="J116" s="78"/>
      <c r="K116" s="78"/>
    </row>
  </sheetData>
  <mergeCells count="170">
    <mergeCell ref="F2:Q2"/>
    <mergeCell ref="F4:Q5"/>
    <mergeCell ref="B8:C8"/>
    <mergeCell ref="B9:E9"/>
    <mergeCell ref="I9:M9"/>
    <mergeCell ref="N9:Q9"/>
    <mergeCell ref="F6:Q6"/>
    <mergeCell ref="A35:F35"/>
    <mergeCell ref="B36:C36"/>
    <mergeCell ref="D36:E36"/>
    <mergeCell ref="F36:G36"/>
    <mergeCell ref="H36:I36"/>
    <mergeCell ref="J36:K36"/>
    <mergeCell ref="A10:A11"/>
    <mergeCell ref="R9:R11"/>
    <mergeCell ref="B10:C10"/>
    <mergeCell ref="D10:E10"/>
    <mergeCell ref="F10:G10"/>
    <mergeCell ref="H10:I10"/>
    <mergeCell ref="J10:K10"/>
    <mergeCell ref="L10:M10"/>
    <mergeCell ref="N10:O10"/>
    <mergeCell ref="L36:M36"/>
    <mergeCell ref="N36:O36"/>
    <mergeCell ref="P36:Q36"/>
    <mergeCell ref="Q10:Q11"/>
    <mergeCell ref="P10:P11"/>
    <mergeCell ref="A49:A50"/>
    <mergeCell ref="B49:C49"/>
    <mergeCell ref="D49:E49"/>
    <mergeCell ref="F49:G49"/>
    <mergeCell ref="P37:Q37"/>
    <mergeCell ref="F41:Q41"/>
    <mergeCell ref="F43:Q44"/>
    <mergeCell ref="B47:C47"/>
    <mergeCell ref="B48:E48"/>
    <mergeCell ref="G48:I48"/>
    <mergeCell ref="B37:C37"/>
    <mergeCell ref="D37:E37"/>
    <mergeCell ref="F37:G37"/>
    <mergeCell ref="H37:I37"/>
    <mergeCell ref="J37:K37"/>
    <mergeCell ref="L37:M37"/>
    <mergeCell ref="N37:O37"/>
    <mergeCell ref="H49:H50"/>
    <mergeCell ref="I49:I50"/>
    <mergeCell ref="B50:C50"/>
    <mergeCell ref="D50:E50"/>
    <mergeCell ref="F50:G50"/>
    <mergeCell ref="J87:J88"/>
    <mergeCell ref="K87:K88"/>
    <mergeCell ref="B88:C88"/>
    <mergeCell ref="B77:C77"/>
    <mergeCell ref="D77:E77"/>
    <mergeCell ref="G77:H77"/>
    <mergeCell ref="B85:C85"/>
    <mergeCell ref="A75:C75"/>
    <mergeCell ref="B76:C76"/>
    <mergeCell ref="D76:E76"/>
    <mergeCell ref="G76:H76"/>
    <mergeCell ref="D88:E88"/>
    <mergeCell ref="F88:G88"/>
    <mergeCell ref="H88:I88"/>
    <mergeCell ref="B89:C89"/>
    <mergeCell ref="D89:E89"/>
    <mergeCell ref="F89:G89"/>
    <mergeCell ref="H89:I89"/>
    <mergeCell ref="B86:E86"/>
    <mergeCell ref="F86:G86"/>
    <mergeCell ref="B87:C87"/>
    <mergeCell ref="D87:E87"/>
    <mergeCell ref="F87:G87"/>
    <mergeCell ref="H87:I87"/>
    <mergeCell ref="B92:C92"/>
    <mergeCell ref="D92:E92"/>
    <mergeCell ref="F92:G92"/>
    <mergeCell ref="H92:I92"/>
    <mergeCell ref="B93:C93"/>
    <mergeCell ref="D93:E93"/>
    <mergeCell ref="F93:G93"/>
    <mergeCell ref="H93:I93"/>
    <mergeCell ref="B90:C90"/>
    <mergeCell ref="D90:E90"/>
    <mergeCell ref="F90:G90"/>
    <mergeCell ref="H90:I90"/>
    <mergeCell ref="B91:C91"/>
    <mergeCell ref="D91:E91"/>
    <mergeCell ref="F91:G91"/>
    <mergeCell ref="H91:I91"/>
    <mergeCell ref="B96:C96"/>
    <mergeCell ref="D96:E96"/>
    <mergeCell ref="F96:G96"/>
    <mergeCell ref="H96:I96"/>
    <mergeCell ref="B97:C97"/>
    <mergeCell ref="D97:E97"/>
    <mergeCell ref="F97:G97"/>
    <mergeCell ref="H97:I97"/>
    <mergeCell ref="B94:C94"/>
    <mergeCell ref="D94:E94"/>
    <mergeCell ref="F94:G94"/>
    <mergeCell ref="H94:I94"/>
    <mergeCell ref="B95:C95"/>
    <mergeCell ref="D95:E95"/>
    <mergeCell ref="F95:G95"/>
    <mergeCell ref="H95:I95"/>
    <mergeCell ref="B100:C100"/>
    <mergeCell ref="D100:E100"/>
    <mergeCell ref="F100:G100"/>
    <mergeCell ref="H100:I100"/>
    <mergeCell ref="B101:C101"/>
    <mergeCell ref="D101:E101"/>
    <mergeCell ref="F101:G101"/>
    <mergeCell ref="H101:I101"/>
    <mergeCell ref="B98:C98"/>
    <mergeCell ref="D98:E98"/>
    <mergeCell ref="F98:G98"/>
    <mergeCell ref="H98:I98"/>
    <mergeCell ref="B99:C99"/>
    <mergeCell ref="D99:E99"/>
    <mergeCell ref="F99:G99"/>
    <mergeCell ref="H99:I99"/>
    <mergeCell ref="F106:G106"/>
    <mergeCell ref="H106:I106"/>
    <mergeCell ref="B102:C102"/>
    <mergeCell ref="D102:E102"/>
    <mergeCell ref="F102:G102"/>
    <mergeCell ref="H102:I102"/>
    <mergeCell ref="B104:C104"/>
    <mergeCell ref="D104:E104"/>
    <mergeCell ref="F104:G104"/>
    <mergeCell ref="H104:I104"/>
    <mergeCell ref="B103:C103"/>
    <mergeCell ref="D103:E103"/>
    <mergeCell ref="F103:G103"/>
    <mergeCell ref="H103:I103"/>
    <mergeCell ref="B116:C116"/>
    <mergeCell ref="D116:E116"/>
    <mergeCell ref="G116:H116"/>
    <mergeCell ref="B110:C110"/>
    <mergeCell ref="D110:E110"/>
    <mergeCell ref="F110:G110"/>
    <mergeCell ref="H110:I110"/>
    <mergeCell ref="B111:C111"/>
    <mergeCell ref="D111:E111"/>
    <mergeCell ref="F111:G111"/>
    <mergeCell ref="H111:I111"/>
    <mergeCell ref="B109:C109"/>
    <mergeCell ref="D109:E109"/>
    <mergeCell ref="F109:G109"/>
    <mergeCell ref="H109:I109"/>
    <mergeCell ref="A87:A88"/>
    <mergeCell ref="F45:Q45"/>
    <mergeCell ref="A114:D114"/>
    <mergeCell ref="B115:C115"/>
    <mergeCell ref="D115:E115"/>
    <mergeCell ref="G115:H115"/>
    <mergeCell ref="B107:C107"/>
    <mergeCell ref="D107:E107"/>
    <mergeCell ref="F107:G107"/>
    <mergeCell ref="H107:I107"/>
    <mergeCell ref="B108:C108"/>
    <mergeCell ref="D108:E108"/>
    <mergeCell ref="F108:G108"/>
    <mergeCell ref="H108:I108"/>
    <mergeCell ref="B105:C105"/>
    <mergeCell ref="D105:E105"/>
    <mergeCell ref="F105:G105"/>
    <mergeCell ref="H105:I105"/>
    <mergeCell ref="B106:C106"/>
    <mergeCell ref="D106:E106"/>
  </mergeCells>
  <pageMargins left="0.31496062992125984" right="0.31496062992125984" top="0.35433070866141736" bottom="0.35433070866141736" header="0.19685039370078741" footer="0.11811023622047245"/>
  <pageSetup paperSize="9" scale="95" orientation="landscape" horizontalDpi="300" verticalDpi="300" r:id="rId1"/>
  <headerFooter>
    <oddFooter>&amp;L&amp;"-,Gras"&amp;14&amp;F  /  &amp;A&amp;C&amp;P/&amp;N&amp;R&amp;KFF0000Edition du: &amp;D_&amp;T</oddFooter>
  </headerFooter>
  <rowBreaks count="2" manualBreakCount="2">
    <brk id="39" max="16383" man="1"/>
    <brk id="77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R116"/>
  <sheetViews>
    <sheetView showZeros="0" topLeftCell="A58" zoomScaleNormal="100" workbookViewId="0">
      <selection activeCell="A74" sqref="A74:XFD74"/>
    </sheetView>
  </sheetViews>
  <sheetFormatPr baseColWidth="10" defaultColWidth="11.44140625" defaultRowHeight="14.1" customHeight="1" x14ac:dyDescent="0.3"/>
  <cols>
    <col min="1" max="1" width="17.77734375" style="5" customWidth="1"/>
    <col min="2" max="2" width="9.21875" style="73" customWidth="1"/>
    <col min="3" max="3" width="5.21875" style="73" customWidth="1"/>
    <col min="4" max="4" width="9.21875" style="73" customWidth="1"/>
    <col min="5" max="5" width="5.21875" style="73" customWidth="1"/>
    <col min="6" max="6" width="9.21875" style="73" customWidth="1"/>
    <col min="7" max="7" width="5.21875" style="73" customWidth="1"/>
    <col min="8" max="8" width="9.21875" style="73" customWidth="1"/>
    <col min="9" max="9" width="5.21875" style="73" customWidth="1"/>
    <col min="10" max="10" width="9.21875" style="73" customWidth="1"/>
    <col min="11" max="11" width="5.21875" style="73" customWidth="1"/>
    <col min="12" max="12" width="9.21875" style="73" customWidth="1"/>
    <col min="13" max="13" width="5.21875" style="73" customWidth="1"/>
    <col min="14" max="14" width="9.21875" style="73" customWidth="1"/>
    <col min="15" max="15" width="5.21875" style="73" customWidth="1"/>
    <col min="16" max="18" width="7.21875" style="73" customWidth="1"/>
    <col min="19" max="16384" width="11.44140625" style="5"/>
  </cols>
  <sheetData>
    <row r="1" spans="1:18" ht="16.05" customHeight="1" x14ac:dyDescent="0.3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09" t="s">
        <v>69</v>
      </c>
    </row>
    <row r="2" spans="1:18" ht="16.05" customHeight="1" x14ac:dyDescent="0.3">
      <c r="A2" s="4"/>
      <c r="B2" s="1"/>
      <c r="C2" s="1"/>
      <c r="D2" s="1"/>
      <c r="E2" s="1"/>
      <c r="F2" s="154" t="s">
        <v>0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"/>
    </row>
    <row r="3" spans="1:18" ht="16.05" customHeight="1" x14ac:dyDescent="0.3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6.05" customHeight="1" x14ac:dyDescent="0.3">
      <c r="A4" s="4"/>
      <c r="B4" s="1"/>
      <c r="C4" s="1"/>
      <c r="D4" s="1"/>
      <c r="E4" s="1"/>
      <c r="F4" s="168" t="s">
        <v>1</v>
      </c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"/>
    </row>
    <row r="5" spans="1:18" ht="16.05" customHeight="1" x14ac:dyDescent="0.3">
      <c r="A5" s="4"/>
      <c r="B5" s="1"/>
      <c r="C5" s="1"/>
      <c r="D5" s="1"/>
      <c r="E5" s="1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"/>
    </row>
    <row r="6" spans="1:18" ht="16.05" customHeight="1" x14ac:dyDescent="0.3">
      <c r="A6" s="4"/>
      <c r="B6" s="1"/>
      <c r="C6" s="1"/>
      <c r="D6" s="1"/>
      <c r="E6" s="1"/>
      <c r="F6" s="125" t="str">
        <f ca="1">MID(CELL("filename",$A$1),FIND("]",CELL("filename",$A$1))+1,32)&amp;" "&amp;AN</f>
        <v>Grigny 2026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"/>
    </row>
    <row r="7" spans="1:18" ht="16.05" customHeight="1" x14ac:dyDescent="0.3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6.05" customHeight="1" thickBot="1" x14ac:dyDescent="0.35">
      <c r="A8" s="4"/>
      <c r="B8" s="149"/>
      <c r="C8" s="14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6.05" customHeight="1" x14ac:dyDescent="0.3">
      <c r="A9" s="79" t="s">
        <v>2</v>
      </c>
      <c r="B9" s="188">
        <v>46299</v>
      </c>
      <c r="C9" s="188"/>
      <c r="D9" s="188"/>
      <c r="E9" s="188"/>
      <c r="F9" s="16"/>
      <c r="G9" s="17"/>
      <c r="H9" s="80" t="s">
        <v>3</v>
      </c>
      <c r="I9" s="156" t="str">
        <f ca="1">F6</f>
        <v>Grigny 2026</v>
      </c>
      <c r="J9" s="156"/>
      <c r="K9" s="156"/>
      <c r="L9" s="156"/>
      <c r="M9" s="156"/>
      <c r="N9" s="169"/>
      <c r="O9" s="169"/>
      <c r="P9" s="169"/>
      <c r="Q9" s="170"/>
      <c r="R9" s="159" t="s">
        <v>60</v>
      </c>
    </row>
    <row r="10" spans="1:18" ht="14.1" customHeight="1" x14ac:dyDescent="0.3">
      <c r="A10" s="173" t="s">
        <v>4</v>
      </c>
      <c r="B10" s="162" t="s">
        <v>5</v>
      </c>
      <c r="C10" s="163"/>
      <c r="D10" s="162" t="s">
        <v>6</v>
      </c>
      <c r="E10" s="163"/>
      <c r="F10" s="162" t="s">
        <v>28</v>
      </c>
      <c r="G10" s="163"/>
      <c r="H10" s="162" t="s">
        <v>29</v>
      </c>
      <c r="I10" s="163"/>
      <c r="J10" s="162" t="s">
        <v>7</v>
      </c>
      <c r="K10" s="163"/>
      <c r="L10" s="162" t="s">
        <v>8</v>
      </c>
      <c r="M10" s="163"/>
      <c r="N10" s="162" t="s">
        <v>9</v>
      </c>
      <c r="O10" s="164"/>
      <c r="P10" s="167" t="s">
        <v>66</v>
      </c>
      <c r="Q10" s="165" t="s">
        <v>11</v>
      </c>
      <c r="R10" s="160"/>
    </row>
    <row r="11" spans="1:18" ht="18.75" customHeight="1" x14ac:dyDescent="0.3">
      <c r="A11" s="174"/>
      <c r="B11" s="63" t="s">
        <v>30</v>
      </c>
      <c r="C11" s="63" t="s">
        <v>31</v>
      </c>
      <c r="D11" s="63" t="s">
        <v>30</v>
      </c>
      <c r="E11" s="63" t="s">
        <v>31</v>
      </c>
      <c r="F11" s="63" t="s">
        <v>30</v>
      </c>
      <c r="G11" s="63" t="s">
        <v>31</v>
      </c>
      <c r="H11" s="63" t="s">
        <v>30</v>
      </c>
      <c r="I11" s="63" t="s">
        <v>31</v>
      </c>
      <c r="J11" s="63" t="s">
        <v>30</v>
      </c>
      <c r="K11" s="63" t="s">
        <v>31</v>
      </c>
      <c r="L11" s="63" t="s">
        <v>30</v>
      </c>
      <c r="M11" s="63" t="s">
        <v>31</v>
      </c>
      <c r="N11" s="63" t="s">
        <v>30</v>
      </c>
      <c r="O11" s="64" t="s">
        <v>31</v>
      </c>
      <c r="P11" s="143"/>
      <c r="Q11" s="166"/>
      <c r="R11" s="161"/>
    </row>
    <row r="12" spans="1:18" ht="14.1" customHeight="1" x14ac:dyDescent="0.3">
      <c r="A12" s="6" t="s">
        <v>40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6"/>
      <c r="P12" s="87" t="str">
        <f>IF(SUM(C12,E12,G12,I12,K12,M12,O12)=0,"",SUM(C12,E12,G12,I12,K12,M12,O12))</f>
        <v/>
      </c>
      <c r="Q12" s="90" t="str">
        <f>IF(P12="","",RANK(P12,$P$12:$P$34))</f>
        <v/>
      </c>
      <c r="R12" s="7"/>
    </row>
    <row r="13" spans="1:18" ht="14.1" customHeight="1" x14ac:dyDescent="0.3">
      <c r="A13" s="8" t="s">
        <v>65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8"/>
      <c r="P13" s="88" t="str">
        <f t="shared" ref="P13:P34" si="0">IF(SUM(C13,E13,G13,I13,K13,M13,O13)=0,"",SUM(C13,E13,G13,I13,K13,M13,O13))</f>
        <v/>
      </c>
      <c r="Q13" s="91" t="str">
        <f t="shared" ref="Q13:Q34" si="1">IF(P13="","",RANK(P13,$P$12:$P$34))</f>
        <v/>
      </c>
      <c r="R13" s="9"/>
    </row>
    <row r="14" spans="1:18" ht="14.1" customHeight="1" x14ac:dyDescent="0.3">
      <c r="A14" s="8" t="s">
        <v>12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8"/>
      <c r="P14" s="88" t="str">
        <f t="shared" si="0"/>
        <v/>
      </c>
      <c r="Q14" s="91" t="str">
        <f t="shared" si="1"/>
        <v/>
      </c>
      <c r="R14" s="9"/>
    </row>
    <row r="15" spans="1:18" ht="14.1" customHeight="1" x14ac:dyDescent="0.3">
      <c r="A15" s="8" t="s">
        <v>13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8"/>
      <c r="P15" s="88" t="str">
        <f t="shared" si="0"/>
        <v/>
      </c>
      <c r="Q15" s="91" t="str">
        <f t="shared" si="1"/>
        <v/>
      </c>
      <c r="R15" s="9"/>
    </row>
    <row r="16" spans="1:18" ht="14.1" customHeight="1" x14ac:dyDescent="0.3">
      <c r="A16" s="8" t="s">
        <v>26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  <c r="P16" s="88" t="str">
        <f t="shared" si="0"/>
        <v/>
      </c>
      <c r="Q16" s="91" t="str">
        <f t="shared" si="1"/>
        <v/>
      </c>
      <c r="R16" s="9"/>
    </row>
    <row r="17" spans="1:18" ht="14.1" customHeight="1" x14ac:dyDescent="0.3">
      <c r="A17" s="8" t="s">
        <v>14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88" t="str">
        <f t="shared" si="0"/>
        <v/>
      </c>
      <c r="Q17" s="91" t="str">
        <f t="shared" si="1"/>
        <v/>
      </c>
      <c r="R17" s="9"/>
    </row>
    <row r="18" spans="1:18" ht="14.1" customHeight="1" x14ac:dyDescent="0.3">
      <c r="A18" s="8" t="s">
        <v>84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8"/>
      <c r="P18" s="88" t="str">
        <f t="shared" si="0"/>
        <v/>
      </c>
      <c r="Q18" s="91" t="str">
        <f t="shared" si="1"/>
        <v/>
      </c>
      <c r="R18" s="9"/>
    </row>
    <row r="19" spans="1:18" ht="14.1" customHeight="1" x14ac:dyDescent="0.3">
      <c r="A19" s="8" t="s">
        <v>16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8"/>
      <c r="P19" s="88" t="str">
        <f t="shared" si="0"/>
        <v/>
      </c>
      <c r="Q19" s="91" t="str">
        <f t="shared" si="1"/>
        <v/>
      </c>
      <c r="R19" s="9"/>
    </row>
    <row r="20" spans="1:18" ht="14.1" customHeight="1" x14ac:dyDescent="0.3">
      <c r="A20" s="8" t="s">
        <v>17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8"/>
      <c r="P20" s="88" t="str">
        <f t="shared" si="0"/>
        <v/>
      </c>
      <c r="Q20" s="91" t="str">
        <f t="shared" si="1"/>
        <v/>
      </c>
      <c r="R20" s="9"/>
    </row>
    <row r="21" spans="1:18" ht="14.1" customHeight="1" x14ac:dyDescent="0.3">
      <c r="A21" s="8" t="s">
        <v>27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  <c r="P21" s="88" t="str">
        <f t="shared" si="0"/>
        <v/>
      </c>
      <c r="Q21" s="91" t="str">
        <f t="shared" si="1"/>
        <v/>
      </c>
      <c r="R21" s="9"/>
    </row>
    <row r="22" spans="1:18" ht="14.1" customHeight="1" x14ac:dyDescent="0.3">
      <c r="A22" s="8" t="s">
        <v>75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P22" s="88" t="str">
        <f t="shared" si="0"/>
        <v/>
      </c>
      <c r="Q22" s="91" t="str">
        <f t="shared" si="1"/>
        <v/>
      </c>
      <c r="R22" s="9"/>
    </row>
    <row r="23" spans="1:18" ht="14.1" customHeight="1" x14ac:dyDescent="0.3">
      <c r="A23" s="8" t="s">
        <v>19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8"/>
      <c r="P23" s="88" t="str">
        <f t="shared" si="0"/>
        <v/>
      </c>
      <c r="Q23" s="91" t="str">
        <f t="shared" si="1"/>
        <v/>
      </c>
      <c r="R23" s="9"/>
    </row>
    <row r="24" spans="1:18" ht="14.1" customHeight="1" x14ac:dyDescent="0.3">
      <c r="A24" s="8" t="s">
        <v>20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  <c r="P24" s="88" t="str">
        <f t="shared" si="0"/>
        <v/>
      </c>
      <c r="Q24" s="91" t="str">
        <f t="shared" si="1"/>
        <v/>
      </c>
      <c r="R24" s="9"/>
    </row>
    <row r="25" spans="1:18" ht="14.1" customHeight="1" x14ac:dyDescent="0.3">
      <c r="A25" s="8" t="s">
        <v>21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8"/>
      <c r="P25" s="88" t="str">
        <f t="shared" si="0"/>
        <v/>
      </c>
      <c r="Q25" s="91" t="str">
        <f t="shared" si="1"/>
        <v/>
      </c>
      <c r="R25" s="9"/>
    </row>
    <row r="26" spans="1:18" ht="14.1" customHeight="1" x14ac:dyDescent="0.3">
      <c r="A26" s="8" t="s">
        <v>68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88" t="str">
        <f t="shared" si="0"/>
        <v/>
      </c>
      <c r="Q26" s="91" t="str">
        <f t="shared" si="1"/>
        <v/>
      </c>
      <c r="R26" s="9"/>
    </row>
    <row r="27" spans="1:18" ht="14.1" customHeight="1" x14ac:dyDescent="0.3">
      <c r="A27" s="8" t="s">
        <v>22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88" t="str">
        <f t="shared" si="0"/>
        <v/>
      </c>
      <c r="Q27" s="91" t="str">
        <f t="shared" si="1"/>
        <v/>
      </c>
      <c r="R27" s="9"/>
    </row>
    <row r="28" spans="1:18" ht="14.1" customHeight="1" x14ac:dyDescent="0.3">
      <c r="A28" s="8" t="s">
        <v>58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88" t="str">
        <f t="shared" si="0"/>
        <v/>
      </c>
      <c r="Q28" s="91" t="str">
        <f t="shared" si="1"/>
        <v/>
      </c>
      <c r="R28" s="9"/>
    </row>
    <row r="29" spans="1:18" ht="14.1" customHeight="1" x14ac:dyDescent="0.3">
      <c r="A29" s="8" t="s">
        <v>57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8"/>
      <c r="P29" s="88" t="str">
        <f t="shared" si="0"/>
        <v/>
      </c>
      <c r="Q29" s="91" t="str">
        <f t="shared" si="1"/>
        <v/>
      </c>
      <c r="R29" s="9"/>
    </row>
    <row r="30" spans="1:18" ht="14.1" customHeight="1" x14ac:dyDescent="0.3">
      <c r="A30" s="8" t="s">
        <v>23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8"/>
      <c r="P30" s="88" t="str">
        <f t="shared" si="0"/>
        <v/>
      </c>
      <c r="Q30" s="91" t="str">
        <f t="shared" si="1"/>
        <v/>
      </c>
      <c r="R30" s="9"/>
    </row>
    <row r="31" spans="1:18" ht="14.1" customHeight="1" x14ac:dyDescent="0.3">
      <c r="A31" s="8" t="s">
        <v>24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88" t="str">
        <f t="shared" si="0"/>
        <v/>
      </c>
      <c r="Q31" s="91" t="str">
        <f t="shared" si="1"/>
        <v/>
      </c>
      <c r="R31" s="9"/>
    </row>
    <row r="32" spans="1:18" ht="14.1" customHeight="1" x14ac:dyDescent="0.3">
      <c r="A32" s="8" t="s">
        <v>25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/>
      <c r="P32" s="88" t="str">
        <f t="shared" si="0"/>
        <v/>
      </c>
      <c r="Q32" s="91" t="str">
        <f t="shared" si="1"/>
        <v/>
      </c>
      <c r="R32" s="9"/>
    </row>
    <row r="33" spans="1:18" ht="14.1" customHeight="1" x14ac:dyDescent="0.3">
      <c r="A33" s="8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8"/>
      <c r="P33" s="88" t="str">
        <f t="shared" si="0"/>
        <v/>
      </c>
      <c r="Q33" s="91" t="str">
        <f t="shared" si="1"/>
        <v/>
      </c>
      <c r="R33" s="9"/>
    </row>
    <row r="34" spans="1:18" ht="14.1" customHeight="1" thickBot="1" x14ac:dyDescent="0.35">
      <c r="A34" s="10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70"/>
      <c r="P34" s="89" t="str">
        <f t="shared" si="0"/>
        <v/>
      </c>
      <c r="Q34" s="92" t="str">
        <f t="shared" si="1"/>
        <v/>
      </c>
      <c r="R34" s="11"/>
    </row>
    <row r="35" spans="1:18" ht="20.100000000000001" customHeight="1" x14ac:dyDescent="0.3">
      <c r="A35" s="171" t="s">
        <v>32</v>
      </c>
      <c r="B35" s="172"/>
      <c r="C35" s="172"/>
      <c r="D35" s="172"/>
      <c r="E35" s="172"/>
      <c r="F35" s="17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4.1" customHeight="1" x14ac:dyDescent="0.3">
      <c r="A36" s="12" t="s">
        <v>33</v>
      </c>
      <c r="B36" s="148"/>
      <c r="C36" s="148"/>
      <c r="D36" s="148" t="s">
        <v>39</v>
      </c>
      <c r="E36" s="148"/>
      <c r="F36" s="158" t="s">
        <v>35</v>
      </c>
      <c r="G36" s="158"/>
      <c r="H36" s="148"/>
      <c r="I36" s="148"/>
      <c r="J36" s="148" t="s">
        <v>39</v>
      </c>
      <c r="K36" s="148"/>
      <c r="L36" s="158" t="s">
        <v>37</v>
      </c>
      <c r="M36" s="158"/>
      <c r="N36" s="148"/>
      <c r="O36" s="148"/>
      <c r="P36" s="148" t="s">
        <v>39</v>
      </c>
      <c r="Q36" s="148"/>
    </row>
    <row r="37" spans="1:18" ht="14.1" customHeight="1" x14ac:dyDescent="0.3">
      <c r="A37" s="12" t="s">
        <v>34</v>
      </c>
      <c r="B37" s="148"/>
      <c r="C37" s="148"/>
      <c r="D37" s="148" t="s">
        <v>39</v>
      </c>
      <c r="E37" s="148"/>
      <c r="F37" s="158" t="s">
        <v>36</v>
      </c>
      <c r="G37" s="148"/>
      <c r="H37" s="148"/>
      <c r="I37" s="148"/>
      <c r="J37" s="148" t="s">
        <v>39</v>
      </c>
      <c r="K37" s="148"/>
      <c r="L37" s="158" t="s">
        <v>38</v>
      </c>
      <c r="M37" s="158"/>
      <c r="N37" s="148"/>
      <c r="O37" s="148"/>
      <c r="P37" s="148" t="s">
        <v>39</v>
      </c>
      <c r="Q37" s="148"/>
    </row>
    <row r="38" spans="1:18" ht="14.1" customHeight="1" x14ac:dyDescent="0.3">
      <c r="A38" s="12" t="s">
        <v>77</v>
      </c>
      <c r="B38" s="148"/>
      <c r="C38" s="148"/>
      <c r="D38" s="148" t="s">
        <v>39</v>
      </c>
      <c r="E38" s="148"/>
      <c r="F38" s="111"/>
      <c r="L38" s="111"/>
      <c r="M38" s="111"/>
    </row>
    <row r="39" spans="1:18" ht="14.1" customHeight="1" x14ac:dyDescent="0.3">
      <c r="A39" s="110"/>
      <c r="F39" s="111"/>
      <c r="L39" s="111"/>
      <c r="M39" s="111"/>
    </row>
    <row r="40" spans="1:18" ht="14.1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6.05" customHeight="1" x14ac:dyDescent="0.3">
      <c r="A41" s="4"/>
      <c r="B41" s="1"/>
      <c r="C41" s="1"/>
      <c r="D41" s="3"/>
      <c r="E41" s="3"/>
      <c r="F41" s="154" t="s">
        <v>0</v>
      </c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"/>
    </row>
    <row r="42" spans="1:18" ht="16.0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6.05" customHeight="1" x14ac:dyDescent="0.3">
      <c r="A43" s="4"/>
      <c r="B43" s="1"/>
      <c r="D43" s="2"/>
      <c r="E43" s="1"/>
      <c r="F43" s="155" t="s">
        <v>56</v>
      </c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"/>
    </row>
    <row r="44" spans="1:18" ht="16.05" customHeight="1" x14ac:dyDescent="0.3">
      <c r="A44" s="4"/>
      <c r="B44" s="1"/>
      <c r="D44" s="2"/>
      <c r="E44" s="1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"/>
    </row>
    <row r="45" spans="1:18" ht="16.05" customHeight="1" x14ac:dyDescent="0.3">
      <c r="A45" s="4"/>
      <c r="B45" s="1"/>
      <c r="C45" s="1"/>
      <c r="D45" s="1"/>
      <c r="E45" s="1"/>
      <c r="F45" s="125" t="str">
        <f ca="1">F6</f>
        <v>Grigny 2026</v>
      </c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"/>
    </row>
    <row r="46" spans="1:18" ht="16.0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6.05" customHeight="1" thickBot="1" x14ac:dyDescent="0.35">
      <c r="A47" s="4"/>
      <c r="B47" s="149"/>
      <c r="C47" s="14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4.1" customHeight="1" x14ac:dyDescent="0.3">
      <c r="A48" s="79" t="s">
        <v>2</v>
      </c>
      <c r="B48" s="135">
        <f>B9</f>
        <v>46299</v>
      </c>
      <c r="C48" s="135"/>
      <c r="D48" s="135"/>
      <c r="E48" s="136"/>
      <c r="F48" s="80" t="s">
        <v>3</v>
      </c>
      <c r="G48" s="156" t="str">
        <f ca="1">F6</f>
        <v>Grigny 2026</v>
      </c>
      <c r="H48" s="156"/>
      <c r="I48" s="157"/>
      <c r="J48" s="1"/>
      <c r="K48" s="1"/>
      <c r="L48" s="1"/>
      <c r="M48" s="1"/>
      <c r="N48" s="1"/>
      <c r="O48" s="1"/>
      <c r="P48" s="1"/>
      <c r="Q48" s="1"/>
      <c r="R48" s="1"/>
    </row>
    <row r="49" spans="1:18" ht="14.1" customHeight="1" x14ac:dyDescent="0.3">
      <c r="A49" s="123" t="s">
        <v>4</v>
      </c>
      <c r="B49" s="151" t="s">
        <v>45</v>
      </c>
      <c r="C49" s="152"/>
      <c r="D49" s="151" t="s">
        <v>46</v>
      </c>
      <c r="E49" s="152"/>
      <c r="F49" s="151" t="s">
        <v>47</v>
      </c>
      <c r="G49" s="153"/>
      <c r="H49" s="142" t="s">
        <v>39</v>
      </c>
      <c r="I49" s="144" t="s">
        <v>11</v>
      </c>
      <c r="J49" s="1"/>
      <c r="K49" s="1"/>
      <c r="L49" s="1"/>
      <c r="M49" s="1"/>
      <c r="N49" s="1"/>
      <c r="O49" s="1"/>
      <c r="P49" s="1"/>
      <c r="Q49" s="1"/>
      <c r="R49" s="1"/>
    </row>
    <row r="50" spans="1:18" ht="14.1" customHeight="1" x14ac:dyDescent="0.3">
      <c r="A50" s="124"/>
      <c r="B50" s="146" t="s">
        <v>31</v>
      </c>
      <c r="C50" s="147"/>
      <c r="D50" s="146" t="s">
        <v>31</v>
      </c>
      <c r="E50" s="147"/>
      <c r="F50" s="146" t="s">
        <v>31</v>
      </c>
      <c r="G50" s="150"/>
      <c r="H50" s="143"/>
      <c r="I50" s="145"/>
      <c r="J50" s="1"/>
      <c r="K50" s="1"/>
      <c r="L50" s="1"/>
      <c r="M50" s="1"/>
      <c r="N50" s="1"/>
      <c r="O50" s="1"/>
      <c r="P50" s="1"/>
      <c r="Q50" s="1"/>
      <c r="R50" s="1"/>
    </row>
    <row r="51" spans="1:18" ht="14.1" customHeight="1" x14ac:dyDescent="0.3">
      <c r="A51" s="15" t="str">
        <f>A12</f>
        <v>Ampuis</v>
      </c>
      <c r="B51" s="77">
        <f t="shared" ref="B51:B73" si="2">C12</f>
        <v>0</v>
      </c>
      <c r="C51" s="77"/>
      <c r="D51" s="77">
        <f t="shared" ref="D51:D73" si="3">G12</f>
        <v>0</v>
      </c>
      <c r="E51" s="77"/>
      <c r="F51" s="77">
        <f t="shared" ref="F51:F73" si="4">I12</f>
        <v>0</v>
      </c>
      <c r="G51" s="74"/>
      <c r="H51" s="93" t="str">
        <f>IF(SUM(B51,D51,F51)=0,"",SUM(B51,D51,F51))</f>
        <v/>
      </c>
      <c r="I51" s="95" t="str">
        <f>IF(H51="","",RANK(H51,$H$51:$H$73))</f>
        <v/>
      </c>
      <c r="J51" s="1"/>
      <c r="K51" s="1"/>
      <c r="L51" s="1"/>
      <c r="M51" s="1"/>
      <c r="N51" s="1"/>
      <c r="O51" s="1"/>
      <c r="P51" s="1"/>
      <c r="Q51" s="1"/>
      <c r="R51" s="1"/>
    </row>
    <row r="52" spans="1:18" ht="14.1" customHeight="1" x14ac:dyDescent="0.3">
      <c r="A52" s="13" t="str">
        <f t="shared" ref="A52:A73" si="5">A13</f>
        <v>Bourg Les Valence</v>
      </c>
      <c r="B52" s="77">
        <f t="shared" si="2"/>
        <v>0</v>
      </c>
      <c r="C52" s="77"/>
      <c r="D52" s="77">
        <f t="shared" si="3"/>
        <v>0</v>
      </c>
      <c r="E52" s="77"/>
      <c r="F52" s="77">
        <f t="shared" si="4"/>
        <v>0</v>
      </c>
      <c r="G52" s="74"/>
      <c r="H52" s="93" t="str">
        <f t="shared" ref="H52:H73" si="6">IF(SUM(B52,D52,F52)=0,"",SUM(B52,D52,F52))</f>
        <v/>
      </c>
      <c r="I52" s="95" t="str">
        <f t="shared" ref="I52:I73" si="7">IF(H52="","",RANK(H52,$H$51:$H$73))</f>
        <v/>
      </c>
      <c r="J52" s="1"/>
      <c r="K52" s="1"/>
      <c r="L52" s="1"/>
      <c r="M52" s="1"/>
      <c r="N52" s="1"/>
      <c r="O52" s="1"/>
      <c r="P52" s="1"/>
      <c r="Q52" s="1"/>
      <c r="R52" s="1"/>
    </row>
    <row r="53" spans="1:18" ht="14.1" customHeight="1" x14ac:dyDescent="0.3">
      <c r="A53" s="13" t="str">
        <f t="shared" si="5"/>
        <v>Caluire</v>
      </c>
      <c r="B53" s="77">
        <f t="shared" si="2"/>
        <v>0</v>
      </c>
      <c r="C53" s="77"/>
      <c r="D53" s="77">
        <f t="shared" si="3"/>
        <v>0</v>
      </c>
      <c r="E53" s="77"/>
      <c r="F53" s="77">
        <f t="shared" si="4"/>
        <v>0</v>
      </c>
      <c r="G53" s="74"/>
      <c r="H53" s="93" t="str">
        <f t="shared" si="6"/>
        <v/>
      </c>
      <c r="I53" s="95" t="str">
        <f t="shared" si="7"/>
        <v/>
      </c>
      <c r="J53" s="1"/>
      <c r="K53" s="1"/>
      <c r="L53" s="1"/>
      <c r="M53" s="1"/>
      <c r="N53" s="1"/>
      <c r="O53" s="1"/>
      <c r="P53" s="1"/>
      <c r="Q53" s="1"/>
      <c r="R53" s="1"/>
    </row>
    <row r="54" spans="1:18" ht="14.1" customHeight="1" x14ac:dyDescent="0.3">
      <c r="A54" s="13" t="str">
        <f t="shared" si="5"/>
        <v>Chasse</v>
      </c>
      <c r="B54" s="77">
        <f t="shared" si="2"/>
        <v>0</v>
      </c>
      <c r="C54" s="77"/>
      <c r="D54" s="77">
        <f t="shared" si="3"/>
        <v>0</v>
      </c>
      <c r="E54" s="77"/>
      <c r="F54" s="77">
        <f t="shared" si="4"/>
        <v>0</v>
      </c>
      <c r="G54" s="74"/>
      <c r="H54" s="93" t="str">
        <f t="shared" si="6"/>
        <v/>
      </c>
      <c r="I54" s="95" t="str">
        <f t="shared" si="7"/>
        <v/>
      </c>
      <c r="J54" s="1"/>
      <c r="K54" s="1"/>
      <c r="L54" s="1"/>
      <c r="M54" s="1"/>
      <c r="N54" s="1"/>
      <c r="O54" s="1"/>
      <c r="P54" s="1"/>
      <c r="Q54" s="1"/>
      <c r="R54" s="1"/>
    </row>
    <row r="55" spans="1:18" ht="14.1" customHeight="1" x14ac:dyDescent="0.3">
      <c r="A55" s="13" t="str">
        <f t="shared" si="5"/>
        <v>Chavanay</v>
      </c>
      <c r="B55" s="77">
        <f t="shared" si="2"/>
        <v>0</v>
      </c>
      <c r="C55" s="77"/>
      <c r="D55" s="77">
        <f t="shared" si="3"/>
        <v>0</v>
      </c>
      <c r="E55" s="77"/>
      <c r="F55" s="77">
        <f t="shared" si="4"/>
        <v>0</v>
      </c>
      <c r="G55" s="74"/>
      <c r="H55" s="93" t="str">
        <f t="shared" si="6"/>
        <v/>
      </c>
      <c r="I55" s="95" t="str">
        <f t="shared" si="7"/>
        <v/>
      </c>
      <c r="J55" s="1"/>
      <c r="K55" s="1"/>
      <c r="L55" s="1"/>
      <c r="M55" s="1"/>
      <c r="N55" s="1"/>
      <c r="O55" s="1"/>
      <c r="P55" s="1"/>
      <c r="Q55" s="1"/>
      <c r="R55" s="1"/>
    </row>
    <row r="56" spans="1:18" ht="14.1" customHeight="1" x14ac:dyDescent="0.3">
      <c r="A56" s="13" t="str">
        <f t="shared" si="5"/>
        <v>Condrieu</v>
      </c>
      <c r="B56" s="77">
        <f t="shared" si="2"/>
        <v>0</v>
      </c>
      <c r="C56" s="77"/>
      <c r="D56" s="77">
        <f t="shared" si="3"/>
        <v>0</v>
      </c>
      <c r="E56" s="77"/>
      <c r="F56" s="77">
        <f t="shared" si="4"/>
        <v>0</v>
      </c>
      <c r="G56" s="74"/>
      <c r="H56" s="93" t="str">
        <f t="shared" si="6"/>
        <v/>
      </c>
      <c r="I56" s="95" t="str">
        <f t="shared" si="7"/>
        <v/>
      </c>
      <c r="J56" s="1"/>
      <c r="K56" s="1"/>
      <c r="L56" s="1"/>
      <c r="M56" s="1"/>
      <c r="N56" s="1"/>
      <c r="O56" s="1"/>
      <c r="P56" s="1"/>
      <c r="Q56" s="1"/>
      <c r="R56" s="1"/>
    </row>
    <row r="57" spans="1:18" ht="14.1" customHeight="1" x14ac:dyDescent="0.3">
      <c r="A57" s="13" t="str">
        <f t="shared" si="5"/>
        <v>Genay</v>
      </c>
      <c r="B57" s="77">
        <f t="shared" si="2"/>
        <v>0</v>
      </c>
      <c r="C57" s="77"/>
      <c r="D57" s="77">
        <f t="shared" si="3"/>
        <v>0</v>
      </c>
      <c r="E57" s="77"/>
      <c r="F57" s="77">
        <f t="shared" si="4"/>
        <v>0</v>
      </c>
      <c r="G57" s="74"/>
      <c r="H57" s="93" t="str">
        <f t="shared" si="6"/>
        <v/>
      </c>
      <c r="I57" s="95" t="str">
        <f t="shared" si="7"/>
        <v/>
      </c>
      <c r="J57" s="1"/>
      <c r="K57" s="1"/>
      <c r="L57" s="1"/>
      <c r="M57" s="1"/>
      <c r="N57" s="1"/>
      <c r="O57" s="1"/>
      <c r="P57" s="1"/>
      <c r="Q57" s="1"/>
      <c r="R57" s="1"/>
    </row>
    <row r="58" spans="1:18" ht="14.1" customHeight="1" x14ac:dyDescent="0.3">
      <c r="A58" s="13" t="str">
        <f t="shared" si="5"/>
        <v>Givors</v>
      </c>
      <c r="B58" s="77">
        <f t="shared" si="2"/>
        <v>0</v>
      </c>
      <c r="C58" s="77"/>
      <c r="D58" s="77">
        <f t="shared" si="3"/>
        <v>0</v>
      </c>
      <c r="E58" s="77"/>
      <c r="F58" s="77">
        <f t="shared" si="4"/>
        <v>0</v>
      </c>
      <c r="G58" s="74"/>
      <c r="H58" s="93" t="str">
        <f t="shared" si="6"/>
        <v/>
      </c>
      <c r="I58" s="95" t="str">
        <f t="shared" si="7"/>
        <v/>
      </c>
      <c r="J58" s="1"/>
      <c r="K58" s="1"/>
      <c r="L58" s="1"/>
      <c r="M58" s="1"/>
      <c r="N58" s="1"/>
      <c r="O58" s="1"/>
      <c r="P58" s="1"/>
      <c r="Q58" s="1"/>
      <c r="R58" s="1"/>
    </row>
    <row r="59" spans="1:18" ht="14.1" customHeight="1" x14ac:dyDescent="0.3">
      <c r="A59" s="13" t="str">
        <f t="shared" si="5"/>
        <v>Grigny</v>
      </c>
      <c r="B59" s="77">
        <f t="shared" si="2"/>
        <v>0</v>
      </c>
      <c r="C59" s="77"/>
      <c r="D59" s="77">
        <f t="shared" si="3"/>
        <v>0</v>
      </c>
      <c r="E59" s="77"/>
      <c r="F59" s="77">
        <f t="shared" si="4"/>
        <v>0</v>
      </c>
      <c r="G59" s="74"/>
      <c r="H59" s="93" t="str">
        <f t="shared" si="6"/>
        <v/>
      </c>
      <c r="I59" s="95" t="str">
        <f t="shared" si="7"/>
        <v/>
      </c>
      <c r="J59" s="1"/>
      <c r="K59" s="1"/>
      <c r="L59" s="1"/>
      <c r="M59" s="1"/>
      <c r="N59" s="1"/>
      <c r="O59" s="1"/>
      <c r="P59" s="1"/>
      <c r="Q59" s="1"/>
      <c r="R59" s="1"/>
    </row>
    <row r="60" spans="1:18" ht="14.1" customHeight="1" x14ac:dyDescent="0.3">
      <c r="A60" s="13" t="str">
        <f t="shared" si="5"/>
        <v>Isle /la sorgue</v>
      </c>
      <c r="B60" s="77">
        <f t="shared" si="2"/>
        <v>0</v>
      </c>
      <c r="C60" s="77"/>
      <c r="D60" s="77">
        <f t="shared" si="3"/>
        <v>0</v>
      </c>
      <c r="E60" s="77"/>
      <c r="F60" s="77">
        <f t="shared" si="4"/>
        <v>0</v>
      </c>
      <c r="G60" s="74"/>
      <c r="H60" s="93" t="str">
        <f t="shared" si="6"/>
        <v/>
      </c>
      <c r="I60" s="95" t="str">
        <f t="shared" si="7"/>
        <v/>
      </c>
      <c r="J60" s="1"/>
      <c r="K60" s="1"/>
      <c r="L60" s="1"/>
      <c r="M60" s="1"/>
      <c r="N60" s="1"/>
      <c r="O60" s="1"/>
      <c r="P60" s="1"/>
      <c r="Q60" s="1"/>
      <c r="R60" s="1"/>
    </row>
    <row r="61" spans="1:18" ht="14.1" customHeight="1" x14ac:dyDescent="0.3">
      <c r="A61" s="13" t="str">
        <f t="shared" si="5"/>
        <v>le Pertuiset</v>
      </c>
      <c r="B61" s="77">
        <f t="shared" si="2"/>
        <v>0</v>
      </c>
      <c r="C61" s="77"/>
      <c r="D61" s="77">
        <f t="shared" si="3"/>
        <v>0</v>
      </c>
      <c r="E61" s="77"/>
      <c r="F61" s="77">
        <f t="shared" si="4"/>
        <v>0</v>
      </c>
      <c r="G61" s="74"/>
      <c r="H61" s="93" t="str">
        <f t="shared" si="6"/>
        <v/>
      </c>
      <c r="I61" s="95" t="str">
        <f t="shared" si="7"/>
        <v/>
      </c>
      <c r="J61" s="1"/>
      <c r="K61" s="1"/>
      <c r="L61" s="1"/>
      <c r="M61" s="1"/>
      <c r="N61" s="1"/>
      <c r="O61" s="1"/>
      <c r="P61" s="1"/>
      <c r="Q61" s="1"/>
      <c r="R61" s="1"/>
    </row>
    <row r="62" spans="1:18" ht="14.1" customHeight="1" x14ac:dyDescent="0.3">
      <c r="A62" s="13" t="str">
        <f t="shared" si="5"/>
        <v>Loire</v>
      </c>
      <c r="B62" s="77">
        <f t="shared" si="2"/>
        <v>0</v>
      </c>
      <c r="C62" s="77"/>
      <c r="D62" s="77">
        <f t="shared" si="3"/>
        <v>0</v>
      </c>
      <c r="E62" s="77"/>
      <c r="F62" s="77">
        <f t="shared" si="4"/>
        <v>0</v>
      </c>
      <c r="G62" s="74"/>
      <c r="H62" s="93" t="str">
        <f t="shared" si="6"/>
        <v/>
      </c>
      <c r="I62" s="95" t="str">
        <f t="shared" si="7"/>
        <v/>
      </c>
      <c r="J62" s="1"/>
      <c r="K62" s="1"/>
      <c r="L62" s="1"/>
      <c r="M62" s="1"/>
      <c r="N62" s="1"/>
      <c r="O62" s="1"/>
      <c r="P62" s="1"/>
      <c r="Q62" s="1"/>
      <c r="R62" s="1"/>
    </row>
    <row r="63" spans="1:18" ht="14.1" customHeight="1" x14ac:dyDescent="0.3">
      <c r="A63" s="13" t="str">
        <f t="shared" si="5"/>
        <v>Miribel</v>
      </c>
      <c r="B63" s="77">
        <f t="shared" si="2"/>
        <v>0</v>
      </c>
      <c r="C63" s="77"/>
      <c r="D63" s="77">
        <f t="shared" si="3"/>
        <v>0</v>
      </c>
      <c r="E63" s="77"/>
      <c r="F63" s="77">
        <f t="shared" si="4"/>
        <v>0</v>
      </c>
      <c r="G63" s="74"/>
      <c r="H63" s="93" t="str">
        <f t="shared" si="6"/>
        <v/>
      </c>
      <c r="I63" s="95" t="str">
        <f t="shared" si="7"/>
        <v/>
      </c>
      <c r="J63" s="1"/>
      <c r="K63" s="1"/>
      <c r="L63" s="1"/>
      <c r="M63" s="1"/>
      <c r="N63" s="1"/>
      <c r="O63" s="1"/>
      <c r="P63" s="1"/>
      <c r="Q63" s="1"/>
      <c r="R63" s="1"/>
    </row>
    <row r="64" spans="1:18" ht="14.1" customHeight="1" x14ac:dyDescent="0.3">
      <c r="A64" s="13" t="str">
        <f t="shared" si="5"/>
        <v>Nievroz</v>
      </c>
      <c r="B64" s="77">
        <f t="shared" si="2"/>
        <v>0</v>
      </c>
      <c r="C64" s="77"/>
      <c r="D64" s="77">
        <f t="shared" si="3"/>
        <v>0</v>
      </c>
      <c r="E64" s="77"/>
      <c r="F64" s="77">
        <f t="shared" si="4"/>
        <v>0</v>
      </c>
      <c r="G64" s="74"/>
      <c r="H64" s="93" t="str">
        <f t="shared" si="6"/>
        <v/>
      </c>
      <c r="I64" s="95" t="str">
        <f t="shared" si="7"/>
        <v/>
      </c>
      <c r="J64" s="1"/>
      <c r="K64" s="1"/>
      <c r="L64" s="1"/>
      <c r="M64" s="1"/>
      <c r="N64" s="1"/>
      <c r="O64" s="1"/>
      <c r="P64" s="1"/>
      <c r="Q64" s="1"/>
      <c r="R64" s="1"/>
    </row>
    <row r="65" spans="1:18" ht="14.1" customHeight="1" x14ac:dyDescent="0.3">
      <c r="A65" s="13" t="str">
        <f t="shared" si="5"/>
        <v>Roanne</v>
      </c>
      <c r="B65" s="77">
        <f t="shared" si="2"/>
        <v>0</v>
      </c>
      <c r="C65" s="77"/>
      <c r="D65" s="77">
        <f t="shared" si="3"/>
        <v>0</v>
      </c>
      <c r="E65" s="77"/>
      <c r="F65" s="77">
        <f t="shared" si="4"/>
        <v>0</v>
      </c>
      <c r="G65" s="74"/>
      <c r="H65" s="93" t="str">
        <f t="shared" si="6"/>
        <v/>
      </c>
      <c r="I65" s="95" t="str">
        <f t="shared" si="7"/>
        <v/>
      </c>
      <c r="J65" s="1"/>
      <c r="K65" s="1"/>
      <c r="L65" s="1"/>
      <c r="M65" s="1"/>
      <c r="N65" s="1"/>
      <c r="O65" s="1"/>
      <c r="P65" s="1"/>
      <c r="Q65" s="1"/>
      <c r="R65" s="1"/>
    </row>
    <row r="66" spans="1:18" ht="14.1" customHeight="1" x14ac:dyDescent="0.3">
      <c r="A66" s="13" t="str">
        <f t="shared" si="5"/>
        <v>Sablons</v>
      </c>
      <c r="B66" s="77">
        <f t="shared" si="2"/>
        <v>0</v>
      </c>
      <c r="C66" s="77"/>
      <c r="D66" s="77">
        <f t="shared" si="3"/>
        <v>0</v>
      </c>
      <c r="E66" s="77"/>
      <c r="F66" s="77">
        <f t="shared" si="4"/>
        <v>0</v>
      </c>
      <c r="G66" s="74"/>
      <c r="H66" s="93" t="str">
        <f t="shared" si="6"/>
        <v/>
      </c>
      <c r="I66" s="95" t="str">
        <f t="shared" si="7"/>
        <v/>
      </c>
      <c r="J66" s="1"/>
      <c r="K66" s="1"/>
      <c r="L66" s="1"/>
      <c r="M66" s="1"/>
      <c r="N66" s="1"/>
      <c r="O66" s="1"/>
      <c r="P66" s="1"/>
      <c r="Q66" s="1"/>
      <c r="R66" s="1"/>
    </row>
    <row r="67" spans="1:18" ht="14.1" customHeight="1" x14ac:dyDescent="0.3">
      <c r="A67" s="13" t="str">
        <f t="shared" si="5"/>
        <v>St Fons</v>
      </c>
      <c r="B67" s="77">
        <f t="shared" si="2"/>
        <v>0</v>
      </c>
      <c r="C67" s="77"/>
      <c r="D67" s="77">
        <f t="shared" si="3"/>
        <v>0</v>
      </c>
      <c r="E67" s="77"/>
      <c r="F67" s="77">
        <f t="shared" si="4"/>
        <v>0</v>
      </c>
      <c r="G67" s="74"/>
      <c r="H67" s="93" t="str">
        <f t="shared" si="6"/>
        <v/>
      </c>
      <c r="I67" s="95" t="str">
        <f t="shared" si="7"/>
        <v/>
      </c>
      <c r="J67" s="1"/>
      <c r="K67" s="1"/>
      <c r="L67" s="1"/>
      <c r="M67" s="1"/>
      <c r="N67" s="1"/>
      <c r="O67" s="1"/>
      <c r="P67" s="1"/>
      <c r="Q67" s="1"/>
      <c r="R67" s="1"/>
    </row>
    <row r="68" spans="1:18" ht="14.1" customHeight="1" x14ac:dyDescent="0.3">
      <c r="A68" s="13" t="str">
        <f t="shared" si="5"/>
        <v>St Just</v>
      </c>
      <c r="B68" s="77">
        <f t="shared" si="2"/>
        <v>0</v>
      </c>
      <c r="C68" s="77"/>
      <c r="D68" s="77">
        <f t="shared" si="3"/>
        <v>0</v>
      </c>
      <c r="E68" s="77"/>
      <c r="F68" s="77">
        <f t="shared" si="4"/>
        <v>0</v>
      </c>
      <c r="G68" s="74"/>
      <c r="H68" s="93" t="str">
        <f t="shared" si="6"/>
        <v/>
      </c>
      <c r="I68" s="95" t="str">
        <f t="shared" si="7"/>
        <v/>
      </c>
      <c r="J68" s="1"/>
      <c r="K68" s="1"/>
      <c r="L68" s="1"/>
      <c r="M68" s="1"/>
      <c r="N68" s="1"/>
      <c r="O68" s="1"/>
      <c r="P68" s="1"/>
      <c r="Q68" s="1"/>
      <c r="R68" s="1"/>
    </row>
    <row r="69" spans="1:18" ht="14.1" customHeight="1" x14ac:dyDescent="0.3">
      <c r="A69" s="13" t="str">
        <f t="shared" si="5"/>
        <v>St Romain</v>
      </c>
      <c r="B69" s="77">
        <f t="shared" si="2"/>
        <v>0</v>
      </c>
      <c r="C69" s="77"/>
      <c r="D69" s="77">
        <f t="shared" si="3"/>
        <v>0</v>
      </c>
      <c r="E69" s="77"/>
      <c r="F69" s="77">
        <f t="shared" si="4"/>
        <v>0</v>
      </c>
      <c r="G69" s="74"/>
      <c r="H69" s="93" t="str">
        <f t="shared" si="6"/>
        <v/>
      </c>
      <c r="I69" s="95" t="str">
        <f t="shared" si="7"/>
        <v/>
      </c>
      <c r="J69" s="1"/>
      <c r="K69" s="1"/>
      <c r="L69" s="1"/>
      <c r="M69" s="1"/>
      <c r="N69" s="1"/>
      <c r="O69" s="1"/>
      <c r="P69" s="1"/>
      <c r="Q69" s="1"/>
      <c r="R69" s="1"/>
    </row>
    <row r="70" spans="1:18" ht="14.1" customHeight="1" x14ac:dyDescent="0.3">
      <c r="A70" s="13" t="str">
        <f t="shared" si="5"/>
        <v>Vernaison</v>
      </c>
      <c r="B70" s="77">
        <f t="shared" si="2"/>
        <v>0</v>
      </c>
      <c r="C70" s="77"/>
      <c r="D70" s="77">
        <f t="shared" si="3"/>
        <v>0</v>
      </c>
      <c r="E70" s="77"/>
      <c r="F70" s="77">
        <f t="shared" si="4"/>
        <v>0</v>
      </c>
      <c r="G70" s="74"/>
      <c r="H70" s="93" t="str">
        <f t="shared" si="6"/>
        <v/>
      </c>
      <c r="I70" s="95" t="str">
        <f t="shared" si="7"/>
        <v/>
      </c>
      <c r="J70" s="1"/>
      <c r="K70" s="1"/>
      <c r="L70" s="1"/>
      <c r="M70" s="1"/>
      <c r="N70" s="1"/>
      <c r="O70" s="1"/>
      <c r="P70" s="1"/>
      <c r="Q70" s="1"/>
      <c r="R70" s="1"/>
    </row>
    <row r="71" spans="1:18" ht="14.1" customHeight="1" x14ac:dyDescent="0.3">
      <c r="A71" s="13" t="str">
        <f t="shared" si="5"/>
        <v>Vienne</v>
      </c>
      <c r="B71" s="77">
        <f t="shared" si="2"/>
        <v>0</v>
      </c>
      <c r="C71" s="77"/>
      <c r="D71" s="77">
        <f t="shared" si="3"/>
        <v>0</v>
      </c>
      <c r="E71" s="77"/>
      <c r="F71" s="77">
        <f t="shared" si="4"/>
        <v>0</v>
      </c>
      <c r="G71" s="74"/>
      <c r="H71" s="93" t="str">
        <f t="shared" si="6"/>
        <v/>
      </c>
      <c r="I71" s="95" t="str">
        <f t="shared" si="7"/>
        <v/>
      </c>
      <c r="J71" s="1"/>
      <c r="K71" s="1"/>
      <c r="L71" s="1"/>
      <c r="M71" s="1"/>
      <c r="N71" s="1"/>
      <c r="O71" s="1"/>
      <c r="P71" s="1"/>
      <c r="Q71" s="1"/>
      <c r="R71" s="1"/>
    </row>
    <row r="72" spans="1:18" ht="14.1" customHeight="1" x14ac:dyDescent="0.3">
      <c r="A72" s="13">
        <f t="shared" si="5"/>
        <v>0</v>
      </c>
      <c r="B72" s="77">
        <f t="shared" si="2"/>
        <v>0</v>
      </c>
      <c r="C72" s="77"/>
      <c r="D72" s="77">
        <f t="shared" si="3"/>
        <v>0</v>
      </c>
      <c r="E72" s="77"/>
      <c r="F72" s="77">
        <f t="shared" si="4"/>
        <v>0</v>
      </c>
      <c r="G72" s="74"/>
      <c r="H72" s="93" t="str">
        <f t="shared" si="6"/>
        <v/>
      </c>
      <c r="I72" s="95" t="str">
        <f t="shared" si="7"/>
        <v/>
      </c>
      <c r="J72" s="1"/>
      <c r="K72" s="1"/>
      <c r="L72" s="1"/>
      <c r="M72" s="1"/>
      <c r="N72" s="1"/>
      <c r="O72" s="1"/>
      <c r="P72" s="1"/>
      <c r="Q72" s="1"/>
      <c r="R72" s="1"/>
    </row>
    <row r="73" spans="1:18" ht="14.1" customHeight="1" thickBot="1" x14ac:dyDescent="0.35">
      <c r="A73" s="14">
        <f t="shared" si="5"/>
        <v>0</v>
      </c>
      <c r="B73" s="75">
        <f t="shared" si="2"/>
        <v>0</v>
      </c>
      <c r="C73" s="75"/>
      <c r="D73" s="75">
        <f t="shared" si="3"/>
        <v>0</v>
      </c>
      <c r="E73" s="75"/>
      <c r="F73" s="75">
        <f t="shared" si="4"/>
        <v>0</v>
      </c>
      <c r="G73" s="76"/>
      <c r="H73" s="94" t="str">
        <f t="shared" si="6"/>
        <v/>
      </c>
      <c r="I73" s="96" t="str">
        <f t="shared" si="7"/>
        <v/>
      </c>
      <c r="J73" s="1"/>
      <c r="K73" s="1"/>
      <c r="L73" s="1"/>
      <c r="M73" s="1"/>
      <c r="N73" s="1"/>
      <c r="O73" s="1"/>
      <c r="P73" s="1"/>
      <c r="Q73" s="1"/>
      <c r="R73" s="1"/>
    </row>
    <row r="74" spans="1:18" ht="16.05" customHeight="1" x14ac:dyDescent="0.3">
      <c r="A74" s="4"/>
      <c r="B74" s="1"/>
      <c r="C74" s="1"/>
      <c r="D74" s="1"/>
      <c r="E74" s="1"/>
      <c r="F74" s="1"/>
      <c r="G74" s="1"/>
      <c r="H74" s="1"/>
      <c r="I74" s="21"/>
      <c r="J74" s="1"/>
      <c r="K74" s="1"/>
      <c r="L74" s="1"/>
      <c r="M74" s="1"/>
      <c r="N74" s="1"/>
      <c r="O74" s="1"/>
      <c r="P74" s="1"/>
      <c r="Q74" s="1"/>
      <c r="R74" s="1"/>
    </row>
    <row r="75" spans="1:18" ht="14.1" customHeight="1" x14ac:dyDescent="0.3">
      <c r="A75" s="126" t="s">
        <v>55</v>
      </c>
      <c r="B75" s="126"/>
      <c r="C75" s="126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4.1" customHeight="1" x14ac:dyDescent="0.3">
      <c r="A76" s="12" t="s">
        <v>33</v>
      </c>
      <c r="B76" s="148"/>
      <c r="C76" s="148"/>
      <c r="D76" s="148" t="s">
        <v>31</v>
      </c>
      <c r="E76" s="148"/>
      <c r="F76" s="71" t="s">
        <v>35</v>
      </c>
      <c r="G76" s="148"/>
      <c r="H76" s="148"/>
      <c r="I76" s="63" t="s">
        <v>31</v>
      </c>
      <c r="J76" s="1"/>
      <c r="K76" s="1"/>
      <c r="L76" s="1"/>
      <c r="M76" s="1"/>
      <c r="N76" s="1"/>
      <c r="O76" s="1"/>
      <c r="P76" s="1"/>
      <c r="Q76" s="1"/>
      <c r="R76" s="1"/>
    </row>
    <row r="77" spans="1:18" ht="16.05" customHeight="1" x14ac:dyDescent="0.3">
      <c r="A77" s="12" t="s">
        <v>37</v>
      </c>
      <c r="B77" s="148"/>
      <c r="C77" s="148"/>
      <c r="D77" s="148" t="s">
        <v>31</v>
      </c>
      <c r="E77" s="148"/>
      <c r="F77" s="71" t="s">
        <v>34</v>
      </c>
      <c r="G77" s="148"/>
      <c r="H77" s="148"/>
      <c r="I77" s="63" t="s">
        <v>31</v>
      </c>
      <c r="J77" s="1"/>
      <c r="K77" s="1"/>
      <c r="L77" s="1"/>
      <c r="M77" s="1"/>
      <c r="N77" s="1"/>
      <c r="O77" s="1"/>
      <c r="P77" s="1"/>
      <c r="Q77" s="1"/>
      <c r="R77" s="1"/>
    </row>
    <row r="78" spans="1:18" ht="16.0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58"/>
      <c r="K78" s="58"/>
      <c r="L78" s="58"/>
      <c r="M78" s="58"/>
      <c r="N78" s="58"/>
      <c r="O78" s="58"/>
      <c r="P78" s="58"/>
      <c r="Q78" s="58"/>
      <c r="R78" s="1"/>
    </row>
    <row r="79" spans="1:18" ht="16.05" customHeight="1" x14ac:dyDescent="0.3">
      <c r="A79" s="4"/>
      <c r="B79" s="1"/>
      <c r="C79" s="1"/>
      <c r="D79" s="1"/>
      <c r="E79" s="1"/>
      <c r="F79" s="103" t="s">
        <v>0</v>
      </c>
      <c r="G79" s="103"/>
      <c r="H79" s="103"/>
      <c r="I79" s="103"/>
      <c r="J79" s="104"/>
      <c r="K79" s="104"/>
      <c r="L79" s="104"/>
      <c r="M79" s="104"/>
      <c r="N79" s="104"/>
      <c r="O79" s="104"/>
      <c r="P79" s="104"/>
      <c r="Q79" s="104"/>
      <c r="R79" s="1"/>
    </row>
    <row r="80" spans="1:18" ht="16.05" customHeight="1" x14ac:dyDescent="0.3">
      <c r="A80" s="4"/>
      <c r="B80" s="1"/>
      <c r="C80" s="1"/>
      <c r="D80" s="1"/>
      <c r="E80" s="1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"/>
    </row>
    <row r="81" spans="1:18" ht="16.05" customHeight="1" x14ac:dyDescent="0.3">
      <c r="A81" s="4"/>
      <c r="B81" s="1"/>
      <c r="C81" s="1"/>
      <c r="D81" s="1"/>
      <c r="E81" s="1"/>
      <c r="F81" s="107" t="s">
        <v>53</v>
      </c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"/>
    </row>
    <row r="82" spans="1:18" ht="16.05" customHeight="1" x14ac:dyDescent="0.3">
      <c r="A82" s="4"/>
      <c r="B82" s="1"/>
      <c r="C82" s="1"/>
      <c r="D82" s="1"/>
      <c r="E82" s="1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"/>
    </row>
    <row r="83" spans="1:18" ht="16.05" customHeight="1" x14ac:dyDescent="0.3">
      <c r="A83" s="4"/>
      <c r="B83" s="1"/>
      <c r="C83" s="1"/>
      <c r="D83" s="19"/>
      <c r="E83" s="1"/>
      <c r="F83" s="106" t="str">
        <f ca="1">F6</f>
        <v>Grigny 2026</v>
      </c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"/>
    </row>
    <row r="84" spans="1:18" ht="16.05" customHeight="1" x14ac:dyDescent="0.3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4.1" customHeight="1" thickBot="1" x14ac:dyDescent="0.35">
      <c r="A85" s="20"/>
      <c r="B85" s="149"/>
      <c r="C85" s="149"/>
      <c r="D85" s="72"/>
      <c r="E85" s="7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4.1" customHeight="1" x14ac:dyDescent="0.3">
      <c r="A86" s="82" t="s">
        <v>52</v>
      </c>
      <c r="B86" s="135">
        <f>B9</f>
        <v>46299</v>
      </c>
      <c r="C86" s="135"/>
      <c r="D86" s="135"/>
      <c r="E86" s="136"/>
      <c r="F86" s="137" t="s">
        <v>51</v>
      </c>
      <c r="G86" s="138"/>
      <c r="H86" s="99" t="str">
        <f ca="1">F6</f>
        <v>Grigny 2026</v>
      </c>
      <c r="I86" s="100"/>
      <c r="J86" s="100"/>
      <c r="K86" s="101"/>
      <c r="L86" s="1"/>
      <c r="M86" s="1"/>
      <c r="N86" s="1"/>
      <c r="O86" s="1"/>
      <c r="P86" s="1"/>
      <c r="Q86" s="1"/>
      <c r="R86" s="1"/>
    </row>
    <row r="87" spans="1:18" ht="14.1" customHeight="1" x14ac:dyDescent="0.3">
      <c r="A87" s="179" t="s">
        <v>4</v>
      </c>
      <c r="B87" s="181" t="s">
        <v>48</v>
      </c>
      <c r="C87" s="182"/>
      <c r="D87" s="181" t="s">
        <v>7</v>
      </c>
      <c r="E87" s="182"/>
      <c r="F87" s="181" t="s">
        <v>49</v>
      </c>
      <c r="G87" s="183"/>
      <c r="H87" s="181" t="s">
        <v>50</v>
      </c>
      <c r="I87" s="183"/>
      <c r="J87" s="142" t="s">
        <v>39</v>
      </c>
      <c r="K87" s="144" t="s">
        <v>11</v>
      </c>
      <c r="L87" s="1"/>
      <c r="M87" s="1"/>
      <c r="N87" s="1"/>
      <c r="O87" s="1"/>
      <c r="P87" s="1"/>
      <c r="Q87" s="1"/>
      <c r="R87" s="1"/>
    </row>
    <row r="88" spans="1:18" ht="14.1" customHeight="1" x14ac:dyDescent="0.3">
      <c r="A88" s="180"/>
      <c r="B88" s="184" t="s">
        <v>31</v>
      </c>
      <c r="C88" s="185"/>
      <c r="D88" s="184" t="s">
        <v>31</v>
      </c>
      <c r="E88" s="185"/>
      <c r="F88" s="184" t="s">
        <v>31</v>
      </c>
      <c r="G88" s="185"/>
      <c r="H88" s="184" t="s">
        <v>31</v>
      </c>
      <c r="I88" s="186"/>
      <c r="J88" s="143"/>
      <c r="K88" s="145"/>
      <c r="L88" s="1"/>
      <c r="M88" s="1"/>
      <c r="N88" s="1"/>
      <c r="O88" s="1"/>
      <c r="P88" s="1"/>
      <c r="Q88" s="1"/>
      <c r="R88" s="1"/>
    </row>
    <row r="89" spans="1:18" ht="14.1" customHeight="1" x14ac:dyDescent="0.3">
      <c r="A89" s="15" t="str">
        <f>A12</f>
        <v>Ampuis</v>
      </c>
      <c r="B89" s="132">
        <f t="shared" ref="B89:B111" si="8">E12</f>
        <v>0</v>
      </c>
      <c r="C89" s="133"/>
      <c r="D89" s="132">
        <f t="shared" ref="D89:D111" si="9">K12</f>
        <v>0</v>
      </c>
      <c r="E89" s="133"/>
      <c r="F89" s="132">
        <f t="shared" ref="F89:F111" si="10">M12</f>
        <v>0</v>
      </c>
      <c r="G89" s="133"/>
      <c r="H89" s="132">
        <f t="shared" ref="H89:H111" si="11">O12</f>
        <v>0</v>
      </c>
      <c r="I89" s="134"/>
      <c r="J89" s="97" t="str">
        <f>IF(SUM(B89,D89,F89,H89)=0,"",SUM(B89,D89,F89,H89))</f>
        <v/>
      </c>
      <c r="K89" s="98" t="str">
        <f>IF(J89="","",RANK(J89,$J$89:$J$111))</f>
        <v/>
      </c>
      <c r="L89" s="1"/>
      <c r="M89" s="1"/>
      <c r="N89" s="1"/>
      <c r="O89" s="1"/>
      <c r="P89" s="1"/>
      <c r="Q89" s="1"/>
      <c r="R89" s="1"/>
    </row>
    <row r="90" spans="1:18" ht="14.1" customHeight="1" x14ac:dyDescent="0.3">
      <c r="A90" s="13" t="str">
        <f>A13</f>
        <v>Bourg Les Valence</v>
      </c>
      <c r="B90" s="120">
        <f t="shared" si="8"/>
        <v>0</v>
      </c>
      <c r="C90" s="121"/>
      <c r="D90" s="120">
        <f t="shared" si="9"/>
        <v>0</v>
      </c>
      <c r="E90" s="121"/>
      <c r="F90" s="120">
        <f t="shared" si="10"/>
        <v>0</v>
      </c>
      <c r="G90" s="121"/>
      <c r="H90" s="120">
        <f t="shared" si="11"/>
        <v>0</v>
      </c>
      <c r="I90" s="122"/>
      <c r="J90" s="93" t="str">
        <f t="shared" ref="J90:J111" si="12">IF(SUM(B90,D90,F90,H90)=0,"",SUM(B90,D90,F90,H90))</f>
        <v/>
      </c>
      <c r="K90" s="95" t="str">
        <f t="shared" ref="K90:K111" si="13">IF(J90="","",RANK(J90,$J$89:$J$111))</f>
        <v/>
      </c>
      <c r="L90" s="1"/>
      <c r="M90" s="1"/>
      <c r="N90" s="1"/>
      <c r="O90" s="1"/>
      <c r="P90" s="1"/>
      <c r="Q90" s="1"/>
      <c r="R90" s="1"/>
    </row>
    <row r="91" spans="1:18" ht="14.1" customHeight="1" x14ac:dyDescent="0.3">
      <c r="A91" s="13" t="str">
        <f t="shared" ref="A91:A111" si="14">A14</f>
        <v>Caluire</v>
      </c>
      <c r="B91" s="120">
        <f t="shared" si="8"/>
        <v>0</v>
      </c>
      <c r="C91" s="121"/>
      <c r="D91" s="120">
        <f t="shared" si="9"/>
        <v>0</v>
      </c>
      <c r="E91" s="121"/>
      <c r="F91" s="120">
        <f t="shared" si="10"/>
        <v>0</v>
      </c>
      <c r="G91" s="121"/>
      <c r="H91" s="120">
        <f t="shared" si="11"/>
        <v>0</v>
      </c>
      <c r="I91" s="122"/>
      <c r="J91" s="93" t="str">
        <f t="shared" si="12"/>
        <v/>
      </c>
      <c r="K91" s="95" t="str">
        <f t="shared" si="13"/>
        <v/>
      </c>
      <c r="L91" s="1"/>
      <c r="M91" s="1"/>
      <c r="N91" s="1"/>
      <c r="O91" s="1"/>
      <c r="P91" s="1"/>
      <c r="Q91" s="1"/>
      <c r="R91" s="1"/>
    </row>
    <row r="92" spans="1:18" ht="14.1" customHeight="1" x14ac:dyDescent="0.3">
      <c r="A92" s="13" t="str">
        <f t="shared" si="14"/>
        <v>Chasse</v>
      </c>
      <c r="B92" s="120">
        <f t="shared" si="8"/>
        <v>0</v>
      </c>
      <c r="C92" s="121"/>
      <c r="D92" s="120">
        <f t="shared" si="9"/>
        <v>0</v>
      </c>
      <c r="E92" s="121"/>
      <c r="F92" s="120">
        <f t="shared" si="10"/>
        <v>0</v>
      </c>
      <c r="G92" s="121"/>
      <c r="H92" s="120">
        <f t="shared" si="11"/>
        <v>0</v>
      </c>
      <c r="I92" s="122"/>
      <c r="J92" s="93" t="str">
        <f t="shared" si="12"/>
        <v/>
      </c>
      <c r="K92" s="95" t="str">
        <f t="shared" si="13"/>
        <v/>
      </c>
      <c r="L92" s="1"/>
      <c r="M92" s="1"/>
      <c r="N92" s="1"/>
      <c r="O92" s="1"/>
      <c r="P92" s="1"/>
      <c r="Q92" s="1"/>
      <c r="R92" s="1"/>
    </row>
    <row r="93" spans="1:18" ht="14.1" customHeight="1" x14ac:dyDescent="0.3">
      <c r="A93" s="13" t="str">
        <f t="shared" si="14"/>
        <v>Chavanay</v>
      </c>
      <c r="B93" s="120">
        <f t="shared" si="8"/>
        <v>0</v>
      </c>
      <c r="C93" s="121"/>
      <c r="D93" s="120">
        <f t="shared" si="9"/>
        <v>0</v>
      </c>
      <c r="E93" s="121"/>
      <c r="F93" s="120">
        <f t="shared" si="10"/>
        <v>0</v>
      </c>
      <c r="G93" s="121"/>
      <c r="H93" s="120">
        <f t="shared" si="11"/>
        <v>0</v>
      </c>
      <c r="I93" s="122"/>
      <c r="J93" s="93" t="str">
        <f t="shared" si="12"/>
        <v/>
      </c>
      <c r="K93" s="95" t="str">
        <f t="shared" si="13"/>
        <v/>
      </c>
      <c r="L93" s="1"/>
      <c r="M93" s="1"/>
      <c r="N93" s="1"/>
      <c r="O93" s="1"/>
      <c r="P93" s="1"/>
      <c r="Q93" s="1"/>
      <c r="R93" s="1"/>
    </row>
    <row r="94" spans="1:18" ht="14.1" customHeight="1" x14ac:dyDescent="0.3">
      <c r="A94" s="13" t="str">
        <f t="shared" si="14"/>
        <v>Condrieu</v>
      </c>
      <c r="B94" s="120">
        <f t="shared" si="8"/>
        <v>0</v>
      </c>
      <c r="C94" s="121"/>
      <c r="D94" s="120">
        <f t="shared" si="9"/>
        <v>0</v>
      </c>
      <c r="E94" s="121"/>
      <c r="F94" s="120">
        <f t="shared" si="10"/>
        <v>0</v>
      </c>
      <c r="G94" s="121"/>
      <c r="H94" s="120">
        <f t="shared" si="11"/>
        <v>0</v>
      </c>
      <c r="I94" s="122"/>
      <c r="J94" s="93" t="str">
        <f t="shared" si="12"/>
        <v/>
      </c>
      <c r="K94" s="95" t="str">
        <f t="shared" si="13"/>
        <v/>
      </c>
      <c r="L94" s="1"/>
      <c r="M94" s="1"/>
      <c r="N94" s="1"/>
      <c r="O94" s="1"/>
      <c r="P94" s="1"/>
      <c r="Q94" s="1"/>
      <c r="R94" s="1"/>
    </row>
    <row r="95" spans="1:18" ht="14.1" customHeight="1" x14ac:dyDescent="0.3">
      <c r="A95" s="13" t="str">
        <f t="shared" si="14"/>
        <v>Genay</v>
      </c>
      <c r="B95" s="120">
        <f t="shared" si="8"/>
        <v>0</v>
      </c>
      <c r="C95" s="121"/>
      <c r="D95" s="120">
        <f t="shared" si="9"/>
        <v>0</v>
      </c>
      <c r="E95" s="121"/>
      <c r="F95" s="120">
        <f t="shared" si="10"/>
        <v>0</v>
      </c>
      <c r="G95" s="121"/>
      <c r="H95" s="120">
        <f t="shared" si="11"/>
        <v>0</v>
      </c>
      <c r="I95" s="122"/>
      <c r="J95" s="93" t="str">
        <f t="shared" si="12"/>
        <v/>
      </c>
      <c r="K95" s="95" t="str">
        <f t="shared" si="13"/>
        <v/>
      </c>
      <c r="L95" s="1"/>
      <c r="M95" s="1"/>
      <c r="N95" s="1"/>
      <c r="O95" s="1"/>
      <c r="P95" s="1"/>
      <c r="Q95" s="1"/>
      <c r="R95" s="1"/>
    </row>
    <row r="96" spans="1:18" ht="14.1" customHeight="1" x14ac:dyDescent="0.3">
      <c r="A96" s="13" t="str">
        <f t="shared" si="14"/>
        <v>Givors</v>
      </c>
      <c r="B96" s="120">
        <f t="shared" si="8"/>
        <v>0</v>
      </c>
      <c r="C96" s="121"/>
      <c r="D96" s="120">
        <f t="shared" si="9"/>
        <v>0</v>
      </c>
      <c r="E96" s="121"/>
      <c r="F96" s="120">
        <f t="shared" si="10"/>
        <v>0</v>
      </c>
      <c r="G96" s="121"/>
      <c r="H96" s="120">
        <f t="shared" si="11"/>
        <v>0</v>
      </c>
      <c r="I96" s="122"/>
      <c r="J96" s="93" t="str">
        <f t="shared" si="12"/>
        <v/>
      </c>
      <c r="K96" s="95" t="str">
        <f t="shared" si="13"/>
        <v/>
      </c>
      <c r="L96" s="1"/>
      <c r="M96" s="1"/>
      <c r="N96" s="1"/>
      <c r="O96" s="1"/>
      <c r="P96" s="1"/>
      <c r="Q96" s="1"/>
      <c r="R96" s="1"/>
    </row>
    <row r="97" spans="1:18" ht="14.1" customHeight="1" x14ac:dyDescent="0.3">
      <c r="A97" s="13" t="str">
        <f t="shared" si="14"/>
        <v>Grigny</v>
      </c>
      <c r="B97" s="120">
        <f t="shared" si="8"/>
        <v>0</v>
      </c>
      <c r="C97" s="121"/>
      <c r="D97" s="120">
        <f t="shared" si="9"/>
        <v>0</v>
      </c>
      <c r="E97" s="121"/>
      <c r="F97" s="120">
        <f t="shared" si="10"/>
        <v>0</v>
      </c>
      <c r="G97" s="121"/>
      <c r="H97" s="120">
        <f t="shared" si="11"/>
        <v>0</v>
      </c>
      <c r="I97" s="122"/>
      <c r="J97" s="93" t="str">
        <f t="shared" si="12"/>
        <v/>
      </c>
      <c r="K97" s="95" t="str">
        <f t="shared" si="13"/>
        <v/>
      </c>
      <c r="L97" s="1"/>
      <c r="M97" s="1"/>
      <c r="N97" s="1"/>
      <c r="O97" s="1"/>
      <c r="P97" s="1"/>
      <c r="Q97" s="1"/>
      <c r="R97" s="1"/>
    </row>
    <row r="98" spans="1:18" ht="14.1" customHeight="1" x14ac:dyDescent="0.3">
      <c r="A98" s="13" t="str">
        <f t="shared" si="14"/>
        <v>Isle /la sorgue</v>
      </c>
      <c r="B98" s="120">
        <f t="shared" si="8"/>
        <v>0</v>
      </c>
      <c r="C98" s="121"/>
      <c r="D98" s="120">
        <f t="shared" si="9"/>
        <v>0</v>
      </c>
      <c r="E98" s="121"/>
      <c r="F98" s="120">
        <f t="shared" si="10"/>
        <v>0</v>
      </c>
      <c r="G98" s="121"/>
      <c r="H98" s="120">
        <f t="shared" si="11"/>
        <v>0</v>
      </c>
      <c r="I98" s="122"/>
      <c r="J98" s="93" t="str">
        <f t="shared" si="12"/>
        <v/>
      </c>
      <c r="K98" s="95" t="str">
        <f t="shared" si="13"/>
        <v/>
      </c>
      <c r="L98" s="1"/>
      <c r="M98" s="1"/>
      <c r="N98" s="1"/>
      <c r="O98" s="1"/>
      <c r="P98" s="1"/>
      <c r="Q98" s="1"/>
      <c r="R98" s="1"/>
    </row>
    <row r="99" spans="1:18" ht="14.1" customHeight="1" x14ac:dyDescent="0.3">
      <c r="A99" s="13" t="str">
        <f t="shared" si="14"/>
        <v>le Pertuiset</v>
      </c>
      <c r="B99" s="120">
        <f t="shared" si="8"/>
        <v>0</v>
      </c>
      <c r="C99" s="121"/>
      <c r="D99" s="120">
        <f t="shared" si="9"/>
        <v>0</v>
      </c>
      <c r="E99" s="121"/>
      <c r="F99" s="120">
        <f t="shared" si="10"/>
        <v>0</v>
      </c>
      <c r="G99" s="121"/>
      <c r="H99" s="120">
        <f t="shared" si="11"/>
        <v>0</v>
      </c>
      <c r="I99" s="122"/>
      <c r="J99" s="93" t="str">
        <f t="shared" si="12"/>
        <v/>
      </c>
      <c r="K99" s="95" t="str">
        <f t="shared" si="13"/>
        <v/>
      </c>
      <c r="L99" s="1"/>
      <c r="M99" s="1"/>
      <c r="N99" s="1"/>
      <c r="O99" s="1"/>
      <c r="P99" s="1"/>
      <c r="Q99" s="1"/>
      <c r="R99" s="1"/>
    </row>
    <row r="100" spans="1:18" ht="14.1" customHeight="1" x14ac:dyDescent="0.3">
      <c r="A100" s="13" t="str">
        <f t="shared" si="14"/>
        <v>Loire</v>
      </c>
      <c r="B100" s="120">
        <f t="shared" si="8"/>
        <v>0</v>
      </c>
      <c r="C100" s="121"/>
      <c r="D100" s="120">
        <f t="shared" si="9"/>
        <v>0</v>
      </c>
      <c r="E100" s="121"/>
      <c r="F100" s="120">
        <f t="shared" si="10"/>
        <v>0</v>
      </c>
      <c r="G100" s="121"/>
      <c r="H100" s="120">
        <f t="shared" si="11"/>
        <v>0</v>
      </c>
      <c r="I100" s="122"/>
      <c r="J100" s="93" t="str">
        <f t="shared" si="12"/>
        <v/>
      </c>
      <c r="K100" s="95" t="str">
        <f t="shared" si="13"/>
        <v/>
      </c>
      <c r="L100" s="1"/>
      <c r="M100" s="1"/>
      <c r="N100" s="1"/>
      <c r="O100" s="1"/>
      <c r="P100" s="1"/>
      <c r="Q100" s="1"/>
      <c r="R100" s="1"/>
    </row>
    <row r="101" spans="1:18" ht="14.1" customHeight="1" x14ac:dyDescent="0.3">
      <c r="A101" s="13" t="str">
        <f t="shared" si="14"/>
        <v>Miribel</v>
      </c>
      <c r="B101" s="120">
        <f t="shared" si="8"/>
        <v>0</v>
      </c>
      <c r="C101" s="121"/>
      <c r="D101" s="120">
        <f t="shared" si="9"/>
        <v>0</v>
      </c>
      <c r="E101" s="121"/>
      <c r="F101" s="120">
        <f t="shared" si="10"/>
        <v>0</v>
      </c>
      <c r="G101" s="121"/>
      <c r="H101" s="120">
        <f t="shared" si="11"/>
        <v>0</v>
      </c>
      <c r="I101" s="122"/>
      <c r="J101" s="93" t="str">
        <f t="shared" si="12"/>
        <v/>
      </c>
      <c r="K101" s="95" t="str">
        <f t="shared" si="13"/>
        <v/>
      </c>
      <c r="L101" s="1"/>
      <c r="M101" s="1"/>
      <c r="N101" s="1"/>
      <c r="O101" s="1"/>
      <c r="P101" s="1"/>
      <c r="Q101" s="1"/>
      <c r="R101" s="1"/>
    </row>
    <row r="102" spans="1:18" ht="14.1" customHeight="1" x14ac:dyDescent="0.3">
      <c r="A102" s="13" t="str">
        <f t="shared" si="14"/>
        <v>Nievroz</v>
      </c>
      <c r="B102" s="120">
        <f t="shared" si="8"/>
        <v>0</v>
      </c>
      <c r="C102" s="121"/>
      <c r="D102" s="120">
        <f t="shared" si="9"/>
        <v>0</v>
      </c>
      <c r="E102" s="121"/>
      <c r="F102" s="120">
        <f t="shared" si="10"/>
        <v>0</v>
      </c>
      <c r="G102" s="121"/>
      <c r="H102" s="120">
        <f t="shared" si="11"/>
        <v>0</v>
      </c>
      <c r="I102" s="122"/>
      <c r="J102" s="93" t="str">
        <f t="shared" si="12"/>
        <v/>
      </c>
      <c r="K102" s="95" t="str">
        <f t="shared" si="13"/>
        <v/>
      </c>
      <c r="L102" s="1"/>
      <c r="M102" s="1"/>
      <c r="N102" s="1"/>
      <c r="O102" s="1"/>
      <c r="P102" s="1"/>
      <c r="Q102" s="1"/>
      <c r="R102" s="1"/>
    </row>
    <row r="103" spans="1:18" ht="14.1" customHeight="1" x14ac:dyDescent="0.3">
      <c r="A103" s="13" t="str">
        <f t="shared" si="14"/>
        <v>Roanne</v>
      </c>
      <c r="B103" s="120">
        <f t="shared" si="8"/>
        <v>0</v>
      </c>
      <c r="C103" s="121"/>
      <c r="D103" s="120">
        <f t="shared" si="9"/>
        <v>0</v>
      </c>
      <c r="E103" s="121"/>
      <c r="F103" s="120">
        <f t="shared" si="10"/>
        <v>0</v>
      </c>
      <c r="G103" s="121"/>
      <c r="H103" s="120">
        <f t="shared" si="11"/>
        <v>0</v>
      </c>
      <c r="I103" s="122"/>
      <c r="J103" s="93" t="str">
        <f t="shared" si="12"/>
        <v/>
      </c>
      <c r="K103" s="95" t="str">
        <f t="shared" si="13"/>
        <v/>
      </c>
      <c r="L103" s="1"/>
      <c r="M103" s="1"/>
      <c r="N103" s="1"/>
      <c r="O103" s="1"/>
      <c r="P103" s="1"/>
      <c r="Q103" s="1"/>
      <c r="R103" s="1"/>
    </row>
    <row r="104" spans="1:18" ht="14.1" customHeight="1" x14ac:dyDescent="0.3">
      <c r="A104" s="13" t="str">
        <f t="shared" si="14"/>
        <v>Sablons</v>
      </c>
      <c r="B104" s="120">
        <f t="shared" si="8"/>
        <v>0</v>
      </c>
      <c r="C104" s="121"/>
      <c r="D104" s="120">
        <f t="shared" si="9"/>
        <v>0</v>
      </c>
      <c r="E104" s="121"/>
      <c r="F104" s="120">
        <f t="shared" si="10"/>
        <v>0</v>
      </c>
      <c r="G104" s="121"/>
      <c r="H104" s="120">
        <f t="shared" si="11"/>
        <v>0</v>
      </c>
      <c r="I104" s="189"/>
      <c r="J104" s="93" t="str">
        <f t="shared" si="12"/>
        <v/>
      </c>
      <c r="K104" s="95" t="str">
        <f t="shared" si="13"/>
        <v/>
      </c>
      <c r="L104" s="1"/>
      <c r="M104" s="1"/>
      <c r="N104" s="1"/>
      <c r="O104" s="1"/>
      <c r="P104" s="1"/>
      <c r="Q104" s="1"/>
      <c r="R104" s="1"/>
    </row>
    <row r="105" spans="1:18" ht="14.1" customHeight="1" x14ac:dyDescent="0.3">
      <c r="A105" s="13" t="str">
        <f t="shared" si="14"/>
        <v>St Fons</v>
      </c>
      <c r="B105" s="120">
        <f t="shared" si="8"/>
        <v>0</v>
      </c>
      <c r="C105" s="121"/>
      <c r="D105" s="120">
        <f t="shared" si="9"/>
        <v>0</v>
      </c>
      <c r="E105" s="121"/>
      <c r="F105" s="120">
        <f t="shared" si="10"/>
        <v>0</v>
      </c>
      <c r="G105" s="121"/>
      <c r="H105" s="120">
        <f t="shared" si="11"/>
        <v>0</v>
      </c>
      <c r="I105" s="122"/>
      <c r="J105" s="93" t="str">
        <f t="shared" si="12"/>
        <v/>
      </c>
      <c r="K105" s="95" t="str">
        <f t="shared" si="13"/>
        <v/>
      </c>
      <c r="L105" s="1"/>
      <c r="M105" s="1"/>
      <c r="N105" s="1"/>
      <c r="O105" s="1"/>
      <c r="P105" s="1"/>
      <c r="Q105" s="1"/>
      <c r="R105" s="1"/>
    </row>
    <row r="106" spans="1:18" ht="14.1" customHeight="1" x14ac:dyDescent="0.3">
      <c r="A106" s="13" t="str">
        <f t="shared" si="14"/>
        <v>St Just</v>
      </c>
      <c r="B106" s="120">
        <f t="shared" si="8"/>
        <v>0</v>
      </c>
      <c r="C106" s="121"/>
      <c r="D106" s="120">
        <f t="shared" si="9"/>
        <v>0</v>
      </c>
      <c r="E106" s="121"/>
      <c r="F106" s="120">
        <f t="shared" si="10"/>
        <v>0</v>
      </c>
      <c r="G106" s="121"/>
      <c r="H106" s="120">
        <f t="shared" si="11"/>
        <v>0</v>
      </c>
      <c r="I106" s="122"/>
      <c r="J106" s="93" t="str">
        <f t="shared" si="12"/>
        <v/>
      </c>
      <c r="K106" s="95" t="str">
        <f t="shared" si="13"/>
        <v/>
      </c>
      <c r="L106" s="1"/>
      <c r="M106" s="1"/>
      <c r="N106" s="1"/>
      <c r="O106" s="1"/>
      <c r="P106" s="1"/>
      <c r="Q106" s="1"/>
      <c r="R106" s="1"/>
    </row>
    <row r="107" spans="1:18" ht="14.1" customHeight="1" x14ac:dyDescent="0.3">
      <c r="A107" s="13" t="str">
        <f t="shared" si="14"/>
        <v>St Romain</v>
      </c>
      <c r="B107" s="120">
        <f t="shared" si="8"/>
        <v>0</v>
      </c>
      <c r="C107" s="121"/>
      <c r="D107" s="120">
        <f t="shared" si="9"/>
        <v>0</v>
      </c>
      <c r="E107" s="121"/>
      <c r="F107" s="120">
        <f t="shared" si="10"/>
        <v>0</v>
      </c>
      <c r="G107" s="121"/>
      <c r="H107" s="120">
        <f t="shared" si="11"/>
        <v>0</v>
      </c>
      <c r="I107" s="122"/>
      <c r="J107" s="93" t="str">
        <f t="shared" si="12"/>
        <v/>
      </c>
      <c r="K107" s="95" t="str">
        <f t="shared" si="13"/>
        <v/>
      </c>
      <c r="L107" s="1"/>
      <c r="M107" s="1"/>
      <c r="N107" s="1"/>
      <c r="O107" s="1"/>
      <c r="P107" s="1"/>
      <c r="Q107" s="1"/>
      <c r="R107" s="1"/>
    </row>
    <row r="108" spans="1:18" ht="14.1" customHeight="1" x14ac:dyDescent="0.3">
      <c r="A108" s="13" t="str">
        <f t="shared" si="14"/>
        <v>Vernaison</v>
      </c>
      <c r="B108" s="120">
        <f t="shared" si="8"/>
        <v>0</v>
      </c>
      <c r="C108" s="121"/>
      <c r="D108" s="120">
        <f t="shared" si="9"/>
        <v>0</v>
      </c>
      <c r="E108" s="121"/>
      <c r="F108" s="120">
        <f t="shared" si="10"/>
        <v>0</v>
      </c>
      <c r="G108" s="121"/>
      <c r="H108" s="120">
        <f t="shared" si="11"/>
        <v>0</v>
      </c>
      <c r="I108" s="122"/>
      <c r="J108" s="93" t="str">
        <f t="shared" si="12"/>
        <v/>
      </c>
      <c r="K108" s="95" t="str">
        <f t="shared" si="13"/>
        <v/>
      </c>
      <c r="L108" s="1"/>
      <c r="M108" s="1"/>
      <c r="N108" s="1"/>
      <c r="O108" s="1"/>
      <c r="P108" s="1"/>
      <c r="Q108" s="1"/>
      <c r="R108" s="1"/>
    </row>
    <row r="109" spans="1:18" ht="14.1" customHeight="1" x14ac:dyDescent="0.3">
      <c r="A109" s="13" t="str">
        <f t="shared" si="14"/>
        <v>Vienne</v>
      </c>
      <c r="B109" s="120">
        <f t="shared" si="8"/>
        <v>0</v>
      </c>
      <c r="C109" s="121"/>
      <c r="D109" s="120">
        <f t="shared" si="9"/>
        <v>0</v>
      </c>
      <c r="E109" s="121"/>
      <c r="F109" s="120">
        <f t="shared" si="10"/>
        <v>0</v>
      </c>
      <c r="G109" s="121"/>
      <c r="H109" s="120">
        <f t="shared" si="11"/>
        <v>0</v>
      </c>
      <c r="I109" s="122"/>
      <c r="J109" s="93" t="str">
        <f t="shared" si="12"/>
        <v/>
      </c>
      <c r="K109" s="95" t="str">
        <f t="shared" si="13"/>
        <v/>
      </c>
      <c r="L109" s="1"/>
      <c r="M109" s="1"/>
      <c r="N109" s="1"/>
      <c r="O109" s="1"/>
      <c r="P109" s="1"/>
      <c r="Q109" s="1"/>
      <c r="R109" s="1"/>
    </row>
    <row r="110" spans="1:18" ht="14.1" customHeight="1" x14ac:dyDescent="0.3">
      <c r="A110" s="13">
        <f t="shared" si="14"/>
        <v>0</v>
      </c>
      <c r="B110" s="120">
        <f t="shared" si="8"/>
        <v>0</v>
      </c>
      <c r="C110" s="121"/>
      <c r="D110" s="120">
        <f t="shared" si="9"/>
        <v>0</v>
      </c>
      <c r="E110" s="121"/>
      <c r="F110" s="120">
        <f t="shared" si="10"/>
        <v>0</v>
      </c>
      <c r="G110" s="121"/>
      <c r="H110" s="120">
        <f t="shared" si="11"/>
        <v>0</v>
      </c>
      <c r="I110" s="122"/>
      <c r="J110" s="93" t="str">
        <f t="shared" si="12"/>
        <v/>
      </c>
      <c r="K110" s="95" t="str">
        <f t="shared" si="13"/>
        <v/>
      </c>
      <c r="L110" s="1"/>
      <c r="M110" s="1"/>
      <c r="N110" s="1"/>
      <c r="O110" s="1"/>
      <c r="P110" s="1"/>
      <c r="Q110" s="1"/>
      <c r="R110" s="1"/>
    </row>
    <row r="111" spans="1:18" ht="14.1" customHeight="1" thickBot="1" x14ac:dyDescent="0.35">
      <c r="A111" s="14">
        <f t="shared" si="14"/>
        <v>0</v>
      </c>
      <c r="B111" s="129">
        <f t="shared" si="8"/>
        <v>0</v>
      </c>
      <c r="C111" s="130"/>
      <c r="D111" s="129">
        <f t="shared" si="9"/>
        <v>0</v>
      </c>
      <c r="E111" s="130"/>
      <c r="F111" s="129">
        <f t="shared" si="10"/>
        <v>0</v>
      </c>
      <c r="G111" s="130"/>
      <c r="H111" s="129">
        <f t="shared" si="11"/>
        <v>0</v>
      </c>
      <c r="I111" s="131"/>
      <c r="J111" s="94" t="str">
        <f t="shared" si="12"/>
        <v/>
      </c>
      <c r="K111" s="96" t="str">
        <f t="shared" si="13"/>
        <v/>
      </c>
      <c r="L111" s="1"/>
      <c r="M111" s="1"/>
      <c r="N111" s="1"/>
      <c r="O111" s="1"/>
      <c r="P111" s="1"/>
      <c r="Q111" s="1"/>
      <c r="R111" s="1"/>
    </row>
    <row r="112" spans="1:18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21"/>
      <c r="L112" s="1"/>
      <c r="M112" s="1"/>
      <c r="N112" s="1"/>
      <c r="O112" s="1"/>
      <c r="P112" s="1"/>
      <c r="Q112" s="1"/>
      <c r="R112" s="1"/>
    </row>
    <row r="113" spans="1:18" ht="14.1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21"/>
      <c r="L113" s="1"/>
      <c r="M113" s="1"/>
      <c r="N113" s="1"/>
      <c r="O113" s="1"/>
      <c r="P113" s="1"/>
      <c r="Q113" s="1"/>
      <c r="R113" s="1"/>
    </row>
    <row r="114" spans="1:18" ht="14.1" customHeight="1" x14ac:dyDescent="0.3">
      <c r="A114" s="126" t="s">
        <v>54</v>
      </c>
      <c r="B114" s="127"/>
      <c r="C114" s="127"/>
      <c r="D114" s="12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4.1" customHeight="1" x14ac:dyDescent="0.3">
      <c r="A115" s="12" t="s">
        <v>41</v>
      </c>
      <c r="B115" s="128"/>
      <c r="C115" s="128"/>
      <c r="D115" s="128" t="s">
        <v>31</v>
      </c>
      <c r="E115" s="128"/>
      <c r="F115" s="71" t="s">
        <v>42</v>
      </c>
      <c r="G115" s="128"/>
      <c r="H115" s="128"/>
      <c r="I115" s="78" t="s">
        <v>31</v>
      </c>
      <c r="J115" s="78"/>
      <c r="K115" s="78"/>
      <c r="L115" s="1"/>
      <c r="M115" s="1"/>
      <c r="N115" s="1"/>
      <c r="O115" s="1"/>
      <c r="P115" s="1"/>
      <c r="Q115" s="1"/>
    </row>
    <row r="116" spans="1:18" ht="14.1" customHeight="1" x14ac:dyDescent="0.3">
      <c r="A116" s="12" t="s">
        <v>43</v>
      </c>
      <c r="B116" s="128"/>
      <c r="C116" s="128"/>
      <c r="D116" s="128" t="s">
        <v>31</v>
      </c>
      <c r="E116" s="128"/>
      <c r="F116" s="71" t="s">
        <v>44</v>
      </c>
      <c r="G116" s="128"/>
      <c r="H116" s="128"/>
      <c r="I116" s="78" t="s">
        <v>31</v>
      </c>
      <c r="J116" s="78"/>
      <c r="K116" s="78"/>
    </row>
  </sheetData>
  <mergeCells count="172">
    <mergeCell ref="F2:Q2"/>
    <mergeCell ref="F4:Q5"/>
    <mergeCell ref="F6:Q6"/>
    <mergeCell ref="B8:C8"/>
    <mergeCell ref="B9:E9"/>
    <mergeCell ref="I9:M9"/>
    <mergeCell ref="N9:Q9"/>
    <mergeCell ref="R9:R11"/>
    <mergeCell ref="A10:A11"/>
    <mergeCell ref="B10:C10"/>
    <mergeCell ref="D10:E10"/>
    <mergeCell ref="F10:G10"/>
    <mergeCell ref="H10:I10"/>
    <mergeCell ref="J10:K10"/>
    <mergeCell ref="L10:M10"/>
    <mergeCell ref="N10:O10"/>
    <mergeCell ref="P10:P11"/>
    <mergeCell ref="Q10:Q11"/>
    <mergeCell ref="A35:F35"/>
    <mergeCell ref="B36:C36"/>
    <mergeCell ref="D36:E36"/>
    <mergeCell ref="F36:G36"/>
    <mergeCell ref="H36:I36"/>
    <mergeCell ref="J36:K36"/>
    <mergeCell ref="L36:M36"/>
    <mergeCell ref="N36:O36"/>
    <mergeCell ref="P36:Q36"/>
    <mergeCell ref="N37:O37"/>
    <mergeCell ref="P37:Q37"/>
    <mergeCell ref="B38:C38"/>
    <mergeCell ref="F41:Q41"/>
    <mergeCell ref="F43:Q44"/>
    <mergeCell ref="F45:Q45"/>
    <mergeCell ref="B37:C37"/>
    <mergeCell ref="D37:E37"/>
    <mergeCell ref="F37:G37"/>
    <mergeCell ref="H37:I37"/>
    <mergeCell ref="J37:K37"/>
    <mergeCell ref="L37:M37"/>
    <mergeCell ref="D38:E38"/>
    <mergeCell ref="D50:E50"/>
    <mergeCell ref="F50:G50"/>
    <mergeCell ref="A75:C75"/>
    <mergeCell ref="B76:C76"/>
    <mergeCell ref="D76:E76"/>
    <mergeCell ref="G76:H76"/>
    <mergeCell ref="B47:C47"/>
    <mergeCell ref="B48:E48"/>
    <mergeCell ref="G48:I48"/>
    <mergeCell ref="A49:A50"/>
    <mergeCell ref="B49:C49"/>
    <mergeCell ref="D49:E49"/>
    <mergeCell ref="F49:G49"/>
    <mergeCell ref="H49:H50"/>
    <mergeCell ref="I49:I50"/>
    <mergeCell ref="B50:C50"/>
    <mergeCell ref="A87:A88"/>
    <mergeCell ref="B87:C87"/>
    <mergeCell ref="D87:E87"/>
    <mergeCell ref="F87:G87"/>
    <mergeCell ref="H87:I87"/>
    <mergeCell ref="J87:J88"/>
    <mergeCell ref="B77:C77"/>
    <mergeCell ref="D77:E77"/>
    <mergeCell ref="G77:H77"/>
    <mergeCell ref="B85:C85"/>
    <mergeCell ref="B86:E86"/>
    <mergeCell ref="F86:G86"/>
    <mergeCell ref="K87:K88"/>
    <mergeCell ref="B88:C88"/>
    <mergeCell ref="D88:E88"/>
    <mergeCell ref="F88:G88"/>
    <mergeCell ref="H88:I88"/>
    <mergeCell ref="B89:C89"/>
    <mergeCell ref="D89:E89"/>
    <mergeCell ref="F89:G89"/>
    <mergeCell ref="H89:I89"/>
    <mergeCell ref="B92:C92"/>
    <mergeCell ref="D92:E92"/>
    <mergeCell ref="F92:G92"/>
    <mergeCell ref="H92:I92"/>
    <mergeCell ref="B93:C93"/>
    <mergeCell ref="D93:E93"/>
    <mergeCell ref="F93:G93"/>
    <mergeCell ref="H93:I93"/>
    <mergeCell ref="B90:C90"/>
    <mergeCell ref="D90:E90"/>
    <mergeCell ref="F90:G90"/>
    <mergeCell ref="H90:I90"/>
    <mergeCell ref="B91:C91"/>
    <mergeCell ref="D91:E91"/>
    <mergeCell ref="F91:G91"/>
    <mergeCell ref="H91:I91"/>
    <mergeCell ref="B96:C96"/>
    <mergeCell ref="D96:E96"/>
    <mergeCell ref="F96:G96"/>
    <mergeCell ref="H96:I96"/>
    <mergeCell ref="B97:C97"/>
    <mergeCell ref="D97:E97"/>
    <mergeCell ref="F97:G97"/>
    <mergeCell ref="H97:I97"/>
    <mergeCell ref="B94:C94"/>
    <mergeCell ref="D94:E94"/>
    <mergeCell ref="F94:G94"/>
    <mergeCell ref="H94:I94"/>
    <mergeCell ref="B95:C95"/>
    <mergeCell ref="D95:E95"/>
    <mergeCell ref="F95:G95"/>
    <mergeCell ref="H95:I95"/>
    <mergeCell ref="B100:C100"/>
    <mergeCell ref="D100:E100"/>
    <mergeCell ref="F100:G100"/>
    <mergeCell ref="H100:I100"/>
    <mergeCell ref="B101:C101"/>
    <mergeCell ref="D101:E101"/>
    <mergeCell ref="F101:G101"/>
    <mergeCell ref="H101:I101"/>
    <mergeCell ref="B98:C98"/>
    <mergeCell ref="D98:E98"/>
    <mergeCell ref="F98:G98"/>
    <mergeCell ref="H98:I98"/>
    <mergeCell ref="B99:C99"/>
    <mergeCell ref="D99:E99"/>
    <mergeCell ref="F99:G99"/>
    <mergeCell ref="H99:I99"/>
    <mergeCell ref="B104:C104"/>
    <mergeCell ref="D104:E104"/>
    <mergeCell ref="F104:G104"/>
    <mergeCell ref="H104:I104"/>
    <mergeCell ref="B105:C105"/>
    <mergeCell ref="D105:E105"/>
    <mergeCell ref="F105:G105"/>
    <mergeCell ref="H105:I105"/>
    <mergeCell ref="B102:C102"/>
    <mergeCell ref="D102:E102"/>
    <mergeCell ref="F102:G102"/>
    <mergeCell ref="H102:I102"/>
    <mergeCell ref="B103:C103"/>
    <mergeCell ref="D103:E103"/>
    <mergeCell ref="F103:G103"/>
    <mergeCell ref="H103:I103"/>
    <mergeCell ref="B108:C108"/>
    <mergeCell ref="D108:E108"/>
    <mergeCell ref="F108:G108"/>
    <mergeCell ref="H108:I108"/>
    <mergeCell ref="B109:C109"/>
    <mergeCell ref="D109:E109"/>
    <mergeCell ref="F109:G109"/>
    <mergeCell ref="H109:I109"/>
    <mergeCell ref="B106:C106"/>
    <mergeCell ref="D106:E106"/>
    <mergeCell ref="F106:G106"/>
    <mergeCell ref="H106:I106"/>
    <mergeCell ref="B107:C107"/>
    <mergeCell ref="D107:E107"/>
    <mergeCell ref="F107:G107"/>
    <mergeCell ref="H107:I107"/>
    <mergeCell ref="A114:D114"/>
    <mergeCell ref="B115:C115"/>
    <mergeCell ref="D115:E115"/>
    <mergeCell ref="G115:H115"/>
    <mergeCell ref="B116:C116"/>
    <mergeCell ref="D116:E116"/>
    <mergeCell ref="G116:H116"/>
    <mergeCell ref="B110:C110"/>
    <mergeCell ref="D110:E110"/>
    <mergeCell ref="F110:G110"/>
    <mergeCell ref="H110:I110"/>
    <mergeCell ref="B111:C111"/>
    <mergeCell ref="D111:E111"/>
    <mergeCell ref="F111:G111"/>
    <mergeCell ref="H111:I111"/>
  </mergeCells>
  <pageMargins left="0.31496062992125984" right="0.31496062992125984" top="0.35433070866141736" bottom="0.35433070866141736" header="0.19685039370078741" footer="0.11811023622047245"/>
  <pageSetup paperSize="9" scale="94" orientation="landscape" r:id="rId1"/>
  <headerFooter>
    <oddFooter>&amp;L&amp;"-,Gras"&amp;14&amp;F  /  &amp;A&amp;C&amp;P/&amp;N&amp;R&amp;KFF0000Edition du: &amp;D_&amp;T</oddFooter>
  </headerFooter>
  <rowBreaks count="2" manualBreakCount="2">
    <brk id="39" max="16383" man="1"/>
    <brk id="77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4C95-56AA-418D-96AB-9D088E4C1357}">
  <sheetPr>
    <tabColor rgb="FF92D050"/>
  </sheetPr>
  <dimension ref="A1:R116"/>
  <sheetViews>
    <sheetView showZeros="0" topLeftCell="A55" zoomScaleNormal="100" workbookViewId="0">
      <selection activeCell="A74" sqref="A74:XFD74"/>
    </sheetView>
  </sheetViews>
  <sheetFormatPr baseColWidth="10" defaultColWidth="11.44140625" defaultRowHeight="14.1" customHeight="1" x14ac:dyDescent="0.3"/>
  <cols>
    <col min="1" max="1" width="17.77734375" style="5" customWidth="1"/>
    <col min="2" max="2" width="9.21875" style="73" customWidth="1"/>
    <col min="3" max="3" width="5.21875" style="73" customWidth="1"/>
    <col min="4" max="4" width="9.21875" style="73" customWidth="1"/>
    <col min="5" max="5" width="5.21875" style="73" customWidth="1"/>
    <col min="6" max="6" width="9.21875" style="73" customWidth="1"/>
    <col min="7" max="7" width="5.21875" style="73" customWidth="1"/>
    <col min="8" max="8" width="9.21875" style="73" customWidth="1"/>
    <col min="9" max="9" width="5.21875" style="73" customWidth="1"/>
    <col min="10" max="10" width="9.21875" style="73" customWidth="1"/>
    <col min="11" max="11" width="5.21875" style="73" customWidth="1"/>
    <col min="12" max="12" width="9.21875" style="73" customWidth="1"/>
    <col min="13" max="13" width="5.21875" style="73" customWidth="1"/>
    <col min="14" max="14" width="9.21875" style="73" customWidth="1"/>
    <col min="15" max="15" width="5.21875" style="73" customWidth="1"/>
    <col min="16" max="18" width="7.21875" style="73" customWidth="1"/>
    <col min="19" max="16384" width="11.44140625" style="5"/>
  </cols>
  <sheetData>
    <row r="1" spans="1:18" ht="16.05" customHeight="1" x14ac:dyDescent="0.3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09" t="s">
        <v>69</v>
      </c>
    </row>
    <row r="2" spans="1:18" ht="16.05" customHeight="1" x14ac:dyDescent="0.3">
      <c r="A2" s="4"/>
      <c r="B2" s="1"/>
      <c r="C2" s="1"/>
      <c r="D2" s="1"/>
      <c r="E2" s="1"/>
      <c r="F2" s="154" t="s">
        <v>0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"/>
    </row>
    <row r="3" spans="1:18" ht="16.05" customHeight="1" x14ac:dyDescent="0.3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6.05" customHeight="1" x14ac:dyDescent="0.3">
      <c r="A4" s="4"/>
      <c r="B4" s="1"/>
      <c r="C4" s="1"/>
      <c r="D4" s="1"/>
      <c r="E4" s="1"/>
      <c r="F4" s="168" t="s">
        <v>1</v>
      </c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"/>
    </row>
    <row r="5" spans="1:18" ht="16.05" customHeight="1" x14ac:dyDescent="0.3">
      <c r="A5" s="4"/>
      <c r="B5" s="1"/>
      <c r="C5" s="1"/>
      <c r="D5" s="1"/>
      <c r="E5" s="1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"/>
    </row>
    <row r="6" spans="1:18" ht="16.05" customHeight="1" x14ac:dyDescent="0.3">
      <c r="A6" s="4"/>
      <c r="B6" s="1"/>
      <c r="C6" s="1"/>
      <c r="D6" s="1"/>
      <c r="E6" s="1"/>
      <c r="F6" s="125" t="str">
        <f ca="1">MID(CELL("filename",$A$1),FIND("]",CELL("filename",$A$1))+1,32)&amp;" "&amp;AN</f>
        <v>St Fons 2026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"/>
    </row>
    <row r="7" spans="1:18" ht="16.05" customHeight="1" x14ac:dyDescent="0.3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6.05" customHeight="1" thickBot="1" x14ac:dyDescent="0.35">
      <c r="A8" s="4"/>
      <c r="B8" s="149"/>
      <c r="C8" s="14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6.05" customHeight="1" x14ac:dyDescent="0.3">
      <c r="A9" s="79" t="s">
        <v>2</v>
      </c>
      <c r="B9" s="188">
        <v>46306</v>
      </c>
      <c r="C9" s="188"/>
      <c r="D9" s="188"/>
      <c r="E9" s="188"/>
      <c r="F9" s="16"/>
      <c r="G9" s="17"/>
      <c r="H9" s="80" t="s">
        <v>3</v>
      </c>
      <c r="I9" s="156" t="str">
        <f ca="1">F6</f>
        <v>St Fons 2026</v>
      </c>
      <c r="J9" s="156"/>
      <c r="K9" s="156"/>
      <c r="L9" s="156"/>
      <c r="M9" s="156"/>
      <c r="N9" s="169"/>
      <c r="O9" s="169"/>
      <c r="P9" s="169"/>
      <c r="Q9" s="170"/>
      <c r="R9" s="159" t="s">
        <v>60</v>
      </c>
    </row>
    <row r="10" spans="1:18" ht="14.1" customHeight="1" x14ac:dyDescent="0.3">
      <c r="A10" s="173" t="s">
        <v>4</v>
      </c>
      <c r="B10" s="162" t="s">
        <v>5</v>
      </c>
      <c r="C10" s="163"/>
      <c r="D10" s="162" t="s">
        <v>6</v>
      </c>
      <c r="E10" s="163"/>
      <c r="F10" s="162" t="s">
        <v>28</v>
      </c>
      <c r="G10" s="163"/>
      <c r="H10" s="162" t="s">
        <v>29</v>
      </c>
      <c r="I10" s="163"/>
      <c r="J10" s="162" t="s">
        <v>7</v>
      </c>
      <c r="K10" s="163"/>
      <c r="L10" s="162" t="s">
        <v>8</v>
      </c>
      <c r="M10" s="163"/>
      <c r="N10" s="162" t="s">
        <v>9</v>
      </c>
      <c r="O10" s="164"/>
      <c r="P10" s="167" t="s">
        <v>66</v>
      </c>
      <c r="Q10" s="165" t="s">
        <v>11</v>
      </c>
      <c r="R10" s="160"/>
    </row>
    <row r="11" spans="1:18" ht="18.75" customHeight="1" x14ac:dyDescent="0.3">
      <c r="A11" s="174"/>
      <c r="B11" s="63" t="s">
        <v>30</v>
      </c>
      <c r="C11" s="63" t="s">
        <v>31</v>
      </c>
      <c r="D11" s="63" t="s">
        <v>30</v>
      </c>
      <c r="E11" s="63" t="s">
        <v>31</v>
      </c>
      <c r="F11" s="63" t="s">
        <v>30</v>
      </c>
      <c r="G11" s="63" t="s">
        <v>31</v>
      </c>
      <c r="H11" s="63" t="s">
        <v>30</v>
      </c>
      <c r="I11" s="63" t="s">
        <v>31</v>
      </c>
      <c r="J11" s="63" t="s">
        <v>30</v>
      </c>
      <c r="K11" s="63" t="s">
        <v>31</v>
      </c>
      <c r="L11" s="63" t="s">
        <v>30</v>
      </c>
      <c r="M11" s="63" t="s">
        <v>31</v>
      </c>
      <c r="N11" s="63" t="s">
        <v>30</v>
      </c>
      <c r="O11" s="64" t="s">
        <v>31</v>
      </c>
      <c r="P11" s="143"/>
      <c r="Q11" s="166"/>
      <c r="R11" s="161"/>
    </row>
    <row r="12" spans="1:18" ht="14.1" customHeight="1" x14ac:dyDescent="0.3">
      <c r="A12" s="6" t="s">
        <v>40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6"/>
      <c r="P12" s="87" t="str">
        <f>IF(SUM(C12,E12,G12,I12,K12,M12,O12)=0,"",SUM(C12,E12,G12,I12,K12,M12,O12))</f>
        <v/>
      </c>
      <c r="Q12" s="90" t="str">
        <f>IF(P12="","",RANK(P12,$P$12:$P$34))</f>
        <v/>
      </c>
      <c r="R12" s="7"/>
    </row>
    <row r="13" spans="1:18" ht="14.1" customHeight="1" x14ac:dyDescent="0.3">
      <c r="A13" s="8" t="s">
        <v>65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8"/>
      <c r="P13" s="88" t="str">
        <f t="shared" ref="P13:P34" si="0">IF(SUM(C13,E13,G13,I13,K13,M13,O13)=0,"",SUM(C13,E13,G13,I13,K13,M13,O13))</f>
        <v/>
      </c>
      <c r="Q13" s="91" t="str">
        <f t="shared" ref="Q13:Q34" si="1">IF(P13="","",RANK(P13,$P$12:$P$34))</f>
        <v/>
      </c>
      <c r="R13" s="9"/>
    </row>
    <row r="14" spans="1:18" ht="14.1" customHeight="1" x14ac:dyDescent="0.3">
      <c r="A14" s="8" t="s">
        <v>12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8"/>
      <c r="P14" s="88" t="str">
        <f t="shared" si="0"/>
        <v/>
      </c>
      <c r="Q14" s="91" t="str">
        <f t="shared" si="1"/>
        <v/>
      </c>
      <c r="R14" s="9"/>
    </row>
    <row r="15" spans="1:18" ht="14.1" customHeight="1" x14ac:dyDescent="0.3">
      <c r="A15" s="8" t="s">
        <v>13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8"/>
      <c r="P15" s="88" t="str">
        <f t="shared" si="0"/>
        <v/>
      </c>
      <c r="Q15" s="91" t="str">
        <f t="shared" si="1"/>
        <v/>
      </c>
      <c r="R15" s="9"/>
    </row>
    <row r="16" spans="1:18" ht="14.1" customHeight="1" x14ac:dyDescent="0.3">
      <c r="A16" s="8" t="s">
        <v>26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  <c r="P16" s="88" t="str">
        <f t="shared" si="0"/>
        <v/>
      </c>
      <c r="Q16" s="91" t="str">
        <f t="shared" si="1"/>
        <v/>
      </c>
      <c r="R16" s="9"/>
    </row>
    <row r="17" spans="1:18" ht="14.1" customHeight="1" x14ac:dyDescent="0.3">
      <c r="A17" s="8" t="s">
        <v>14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88" t="str">
        <f t="shared" si="0"/>
        <v/>
      </c>
      <c r="Q17" s="91" t="str">
        <f t="shared" si="1"/>
        <v/>
      </c>
      <c r="R17" s="9"/>
    </row>
    <row r="18" spans="1:18" ht="14.1" customHeight="1" x14ac:dyDescent="0.3">
      <c r="A18" s="8" t="s">
        <v>84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8"/>
      <c r="P18" s="88" t="str">
        <f t="shared" si="0"/>
        <v/>
      </c>
      <c r="Q18" s="91" t="str">
        <f t="shared" si="1"/>
        <v/>
      </c>
      <c r="R18" s="9"/>
    </row>
    <row r="19" spans="1:18" ht="14.1" customHeight="1" x14ac:dyDescent="0.3">
      <c r="A19" s="8" t="s">
        <v>16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8"/>
      <c r="P19" s="88" t="str">
        <f t="shared" si="0"/>
        <v/>
      </c>
      <c r="Q19" s="91" t="str">
        <f t="shared" si="1"/>
        <v/>
      </c>
      <c r="R19" s="9"/>
    </row>
    <row r="20" spans="1:18" ht="14.1" customHeight="1" x14ac:dyDescent="0.3">
      <c r="A20" s="8" t="s">
        <v>17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8"/>
      <c r="P20" s="88" t="str">
        <f t="shared" si="0"/>
        <v/>
      </c>
      <c r="Q20" s="91" t="str">
        <f t="shared" si="1"/>
        <v/>
      </c>
      <c r="R20" s="9"/>
    </row>
    <row r="21" spans="1:18" ht="14.1" customHeight="1" x14ac:dyDescent="0.3">
      <c r="A21" s="8" t="s">
        <v>27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  <c r="P21" s="88" t="str">
        <f t="shared" si="0"/>
        <v/>
      </c>
      <c r="Q21" s="91" t="str">
        <f t="shared" si="1"/>
        <v/>
      </c>
      <c r="R21" s="9"/>
    </row>
    <row r="22" spans="1:18" ht="14.1" customHeight="1" x14ac:dyDescent="0.3">
      <c r="A22" s="8" t="s">
        <v>75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P22" s="88" t="str">
        <f t="shared" si="0"/>
        <v/>
      </c>
      <c r="Q22" s="91" t="str">
        <f t="shared" si="1"/>
        <v/>
      </c>
      <c r="R22" s="9"/>
    </row>
    <row r="23" spans="1:18" ht="14.1" customHeight="1" x14ac:dyDescent="0.3">
      <c r="A23" s="8" t="s">
        <v>19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8"/>
      <c r="P23" s="88" t="str">
        <f t="shared" si="0"/>
        <v/>
      </c>
      <c r="Q23" s="91" t="str">
        <f t="shared" si="1"/>
        <v/>
      </c>
      <c r="R23" s="9"/>
    </row>
    <row r="24" spans="1:18" ht="14.1" customHeight="1" x14ac:dyDescent="0.3">
      <c r="A24" s="8" t="s">
        <v>20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  <c r="P24" s="88" t="str">
        <f t="shared" si="0"/>
        <v/>
      </c>
      <c r="Q24" s="91" t="str">
        <f t="shared" si="1"/>
        <v/>
      </c>
      <c r="R24" s="9"/>
    </row>
    <row r="25" spans="1:18" ht="14.1" customHeight="1" x14ac:dyDescent="0.3">
      <c r="A25" s="8" t="s">
        <v>21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8"/>
      <c r="P25" s="88" t="str">
        <f t="shared" si="0"/>
        <v/>
      </c>
      <c r="Q25" s="91" t="str">
        <f t="shared" si="1"/>
        <v/>
      </c>
      <c r="R25" s="9"/>
    </row>
    <row r="26" spans="1:18" ht="14.1" customHeight="1" x14ac:dyDescent="0.3">
      <c r="A26" s="8" t="s">
        <v>68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88" t="str">
        <f t="shared" si="0"/>
        <v/>
      </c>
      <c r="Q26" s="91" t="str">
        <f t="shared" si="1"/>
        <v/>
      </c>
      <c r="R26" s="9"/>
    </row>
    <row r="27" spans="1:18" ht="14.1" customHeight="1" x14ac:dyDescent="0.3">
      <c r="A27" s="8" t="s">
        <v>22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88" t="str">
        <f t="shared" si="0"/>
        <v/>
      </c>
      <c r="Q27" s="91" t="str">
        <f t="shared" si="1"/>
        <v/>
      </c>
      <c r="R27" s="9"/>
    </row>
    <row r="28" spans="1:18" ht="14.1" customHeight="1" x14ac:dyDescent="0.3">
      <c r="A28" s="8" t="s">
        <v>58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88" t="str">
        <f t="shared" si="0"/>
        <v/>
      </c>
      <c r="Q28" s="91" t="str">
        <f t="shared" si="1"/>
        <v/>
      </c>
      <c r="R28" s="9"/>
    </row>
    <row r="29" spans="1:18" ht="14.1" customHeight="1" x14ac:dyDescent="0.3">
      <c r="A29" s="8" t="s">
        <v>57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8"/>
      <c r="P29" s="88" t="str">
        <f t="shared" si="0"/>
        <v/>
      </c>
      <c r="Q29" s="91" t="str">
        <f t="shared" si="1"/>
        <v/>
      </c>
      <c r="R29" s="9"/>
    </row>
    <row r="30" spans="1:18" ht="14.1" customHeight="1" x14ac:dyDescent="0.3">
      <c r="A30" s="8" t="s">
        <v>23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8"/>
      <c r="P30" s="88" t="str">
        <f t="shared" si="0"/>
        <v/>
      </c>
      <c r="Q30" s="91" t="str">
        <f t="shared" si="1"/>
        <v/>
      </c>
      <c r="R30" s="9"/>
    </row>
    <row r="31" spans="1:18" ht="14.1" customHeight="1" x14ac:dyDescent="0.3">
      <c r="A31" s="8" t="s">
        <v>24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88" t="str">
        <f t="shared" si="0"/>
        <v/>
      </c>
      <c r="Q31" s="91" t="str">
        <f t="shared" si="1"/>
        <v/>
      </c>
      <c r="R31" s="9"/>
    </row>
    <row r="32" spans="1:18" ht="14.1" customHeight="1" x14ac:dyDescent="0.3">
      <c r="A32" s="8" t="s">
        <v>25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/>
      <c r="P32" s="88" t="str">
        <f t="shared" si="0"/>
        <v/>
      </c>
      <c r="Q32" s="91" t="str">
        <f t="shared" si="1"/>
        <v/>
      </c>
      <c r="R32" s="9"/>
    </row>
    <row r="33" spans="1:18" ht="14.1" customHeight="1" x14ac:dyDescent="0.3">
      <c r="A33" s="8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8"/>
      <c r="P33" s="88" t="str">
        <f t="shared" si="0"/>
        <v/>
      </c>
      <c r="Q33" s="91" t="str">
        <f t="shared" si="1"/>
        <v/>
      </c>
      <c r="R33" s="9"/>
    </row>
    <row r="34" spans="1:18" ht="14.1" customHeight="1" thickBot="1" x14ac:dyDescent="0.35">
      <c r="A34" s="10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70"/>
      <c r="P34" s="89" t="str">
        <f t="shared" si="0"/>
        <v/>
      </c>
      <c r="Q34" s="92" t="str">
        <f t="shared" si="1"/>
        <v/>
      </c>
      <c r="R34" s="11"/>
    </row>
    <row r="35" spans="1:18" ht="20.100000000000001" customHeight="1" x14ac:dyDescent="0.3">
      <c r="A35" s="171" t="s">
        <v>32</v>
      </c>
      <c r="B35" s="172"/>
      <c r="C35" s="172"/>
      <c r="D35" s="172"/>
      <c r="E35" s="172"/>
      <c r="F35" s="17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4.1" customHeight="1" x14ac:dyDescent="0.3">
      <c r="A36" s="12" t="s">
        <v>33</v>
      </c>
      <c r="B36" s="148"/>
      <c r="C36" s="148"/>
      <c r="D36" s="177" t="s">
        <v>39</v>
      </c>
      <c r="E36" s="178"/>
      <c r="F36" s="158" t="s">
        <v>35</v>
      </c>
      <c r="G36" s="158"/>
      <c r="H36" s="148"/>
      <c r="I36" s="148"/>
      <c r="J36" s="177" t="s">
        <v>39</v>
      </c>
      <c r="K36" s="178"/>
      <c r="L36" s="158" t="s">
        <v>92</v>
      </c>
      <c r="M36" s="158"/>
      <c r="N36" s="148"/>
      <c r="O36" s="148"/>
      <c r="P36" s="177" t="s">
        <v>39</v>
      </c>
      <c r="Q36" s="178"/>
    </row>
    <row r="37" spans="1:18" ht="14.1" customHeight="1" x14ac:dyDescent="0.3">
      <c r="A37" s="12" t="s">
        <v>85</v>
      </c>
      <c r="B37" s="148"/>
      <c r="C37" s="148"/>
      <c r="D37" s="177" t="s">
        <v>39</v>
      </c>
      <c r="E37" s="178"/>
      <c r="F37" s="158" t="s">
        <v>85</v>
      </c>
      <c r="G37" s="148"/>
      <c r="H37" s="148"/>
      <c r="I37" s="148"/>
      <c r="J37" s="177" t="s">
        <v>39</v>
      </c>
      <c r="K37" s="178"/>
      <c r="L37" s="158" t="s">
        <v>91</v>
      </c>
      <c r="M37" s="158"/>
      <c r="N37" s="148"/>
      <c r="O37" s="148"/>
      <c r="P37" s="177" t="s">
        <v>39</v>
      </c>
      <c r="Q37" s="178"/>
    </row>
    <row r="38" spans="1:18" ht="14.1" customHeight="1" x14ac:dyDescent="0.3">
      <c r="A38" s="12" t="s">
        <v>89</v>
      </c>
      <c r="B38" s="148"/>
      <c r="C38" s="148"/>
      <c r="D38" s="177" t="s">
        <v>39</v>
      </c>
      <c r="E38" s="178"/>
      <c r="F38" s="187" t="s">
        <v>89</v>
      </c>
      <c r="G38" s="190"/>
      <c r="H38" s="177"/>
      <c r="I38" s="178"/>
      <c r="J38" s="177" t="s">
        <v>39</v>
      </c>
      <c r="K38" s="178"/>
      <c r="L38" s="187" t="s">
        <v>90</v>
      </c>
      <c r="M38" s="190"/>
      <c r="N38" s="177"/>
      <c r="O38" s="178"/>
      <c r="P38" s="177" t="s">
        <v>39</v>
      </c>
      <c r="Q38" s="178"/>
    </row>
    <row r="39" spans="1:18" ht="14.1" customHeight="1" x14ac:dyDescent="0.3">
      <c r="A39" s="110"/>
      <c r="F39" s="111"/>
      <c r="L39" s="111"/>
      <c r="M39" s="111"/>
    </row>
    <row r="40" spans="1:18" ht="14.1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6.05" customHeight="1" x14ac:dyDescent="0.3">
      <c r="A41" s="4"/>
      <c r="B41" s="1"/>
      <c r="C41" s="1"/>
      <c r="D41" s="3"/>
      <c r="E41" s="3"/>
      <c r="F41" s="154" t="s">
        <v>0</v>
      </c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"/>
    </row>
    <row r="42" spans="1:18" ht="16.0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6.05" customHeight="1" x14ac:dyDescent="0.3">
      <c r="A43" s="4"/>
      <c r="B43" s="1"/>
      <c r="D43" s="2"/>
      <c r="E43" s="1"/>
      <c r="F43" s="155" t="s">
        <v>56</v>
      </c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"/>
    </row>
    <row r="44" spans="1:18" ht="16.05" customHeight="1" x14ac:dyDescent="0.3">
      <c r="A44" s="4"/>
      <c r="B44" s="1"/>
      <c r="D44" s="2"/>
      <c r="E44" s="1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"/>
    </row>
    <row r="45" spans="1:18" ht="16.05" customHeight="1" x14ac:dyDescent="0.3">
      <c r="A45" s="4"/>
      <c r="B45" s="1"/>
      <c r="C45" s="1"/>
      <c r="D45" s="1"/>
      <c r="E45" s="1"/>
      <c r="F45" s="125" t="str">
        <f ca="1">F6</f>
        <v>St Fons 2026</v>
      </c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"/>
    </row>
    <row r="46" spans="1:18" ht="16.0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6.05" customHeight="1" thickBot="1" x14ac:dyDescent="0.35">
      <c r="A47" s="4"/>
      <c r="B47" s="149"/>
      <c r="C47" s="14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4.1" customHeight="1" x14ac:dyDescent="0.3">
      <c r="A48" s="79" t="s">
        <v>2</v>
      </c>
      <c r="B48" s="135">
        <f>B9</f>
        <v>46306</v>
      </c>
      <c r="C48" s="135"/>
      <c r="D48" s="135"/>
      <c r="E48" s="136"/>
      <c r="F48" s="80" t="s">
        <v>3</v>
      </c>
      <c r="G48" s="156" t="str">
        <f ca="1">F6</f>
        <v>St Fons 2026</v>
      </c>
      <c r="H48" s="156"/>
      <c r="I48" s="157"/>
      <c r="J48" s="1"/>
      <c r="K48" s="1"/>
      <c r="L48" s="1"/>
      <c r="M48" s="1"/>
      <c r="N48" s="1"/>
      <c r="O48" s="1"/>
      <c r="P48" s="1"/>
      <c r="Q48" s="1"/>
      <c r="R48" s="1"/>
    </row>
    <row r="49" spans="1:18" ht="14.1" customHeight="1" x14ac:dyDescent="0.3">
      <c r="A49" s="123" t="s">
        <v>4</v>
      </c>
      <c r="B49" s="151" t="s">
        <v>45</v>
      </c>
      <c r="C49" s="152"/>
      <c r="D49" s="151" t="s">
        <v>46</v>
      </c>
      <c r="E49" s="152"/>
      <c r="F49" s="151" t="s">
        <v>47</v>
      </c>
      <c r="G49" s="153"/>
      <c r="H49" s="142" t="s">
        <v>39</v>
      </c>
      <c r="I49" s="144" t="s">
        <v>11</v>
      </c>
      <c r="J49" s="1"/>
      <c r="K49" s="1"/>
      <c r="L49" s="1"/>
      <c r="M49" s="1"/>
      <c r="N49" s="1"/>
      <c r="O49" s="1"/>
      <c r="P49" s="1"/>
      <c r="Q49" s="1"/>
      <c r="R49" s="1"/>
    </row>
    <row r="50" spans="1:18" ht="14.1" customHeight="1" x14ac:dyDescent="0.3">
      <c r="A50" s="124"/>
      <c r="B50" s="146" t="s">
        <v>31</v>
      </c>
      <c r="C50" s="147"/>
      <c r="D50" s="146" t="s">
        <v>31</v>
      </c>
      <c r="E50" s="147"/>
      <c r="F50" s="146" t="s">
        <v>31</v>
      </c>
      <c r="G50" s="150"/>
      <c r="H50" s="143"/>
      <c r="I50" s="145"/>
      <c r="J50" s="1"/>
      <c r="K50" s="1"/>
      <c r="L50" s="1"/>
      <c r="M50" s="1"/>
      <c r="N50" s="1"/>
      <c r="O50" s="1"/>
      <c r="P50" s="1"/>
      <c r="Q50" s="1"/>
      <c r="R50" s="1"/>
    </row>
    <row r="51" spans="1:18" ht="14.1" customHeight="1" x14ac:dyDescent="0.3">
      <c r="A51" s="15" t="str">
        <f>A12</f>
        <v>Ampuis</v>
      </c>
      <c r="B51" s="77">
        <f t="shared" ref="B51:B73" si="2">C12</f>
        <v>0</v>
      </c>
      <c r="C51" s="77"/>
      <c r="D51" s="77">
        <f t="shared" ref="D51:D73" si="3">G12</f>
        <v>0</v>
      </c>
      <c r="E51" s="77"/>
      <c r="F51" s="77">
        <f t="shared" ref="F51:F73" si="4">I12</f>
        <v>0</v>
      </c>
      <c r="G51" s="74"/>
      <c r="H51" s="93" t="str">
        <f>IF(SUM(B51,D51,F51)=0,"",SUM(B51,D51,F51))</f>
        <v/>
      </c>
      <c r="I51" s="95" t="str">
        <f>IF(H51="","",RANK(H51,$H$51:$H$73))</f>
        <v/>
      </c>
      <c r="J51" s="1"/>
      <c r="K51" s="1"/>
      <c r="L51" s="1"/>
      <c r="M51" s="1"/>
      <c r="N51" s="1"/>
      <c r="O51" s="1"/>
      <c r="P51" s="1"/>
      <c r="Q51" s="1"/>
      <c r="R51" s="1"/>
    </row>
    <row r="52" spans="1:18" ht="14.1" customHeight="1" x14ac:dyDescent="0.3">
      <c r="A52" s="13" t="str">
        <f t="shared" ref="A52:A73" si="5">A13</f>
        <v>Bourg Les Valence</v>
      </c>
      <c r="B52" s="77">
        <f t="shared" si="2"/>
        <v>0</v>
      </c>
      <c r="C52" s="77"/>
      <c r="D52" s="77">
        <f t="shared" si="3"/>
        <v>0</v>
      </c>
      <c r="E52" s="77"/>
      <c r="F52" s="77">
        <f t="shared" si="4"/>
        <v>0</v>
      </c>
      <c r="G52" s="74"/>
      <c r="H52" s="93" t="str">
        <f t="shared" ref="H52:H73" si="6">IF(SUM(B52,D52,F52)=0,"",SUM(B52,D52,F52))</f>
        <v/>
      </c>
      <c r="I52" s="95" t="str">
        <f t="shared" ref="I52:I73" si="7">IF(H52="","",RANK(H52,$H$51:$H$73))</f>
        <v/>
      </c>
      <c r="J52" s="1"/>
      <c r="K52" s="1"/>
      <c r="L52" s="1"/>
      <c r="M52" s="1"/>
      <c r="N52" s="1"/>
      <c r="O52" s="1"/>
      <c r="P52" s="1"/>
      <c r="Q52" s="1"/>
      <c r="R52" s="1"/>
    </row>
    <row r="53" spans="1:18" ht="14.1" customHeight="1" x14ac:dyDescent="0.3">
      <c r="A53" s="13" t="str">
        <f t="shared" si="5"/>
        <v>Caluire</v>
      </c>
      <c r="B53" s="77">
        <f t="shared" si="2"/>
        <v>0</v>
      </c>
      <c r="C53" s="77"/>
      <c r="D53" s="77">
        <f t="shared" si="3"/>
        <v>0</v>
      </c>
      <c r="E53" s="77"/>
      <c r="F53" s="77">
        <f t="shared" si="4"/>
        <v>0</v>
      </c>
      <c r="G53" s="74"/>
      <c r="H53" s="93" t="str">
        <f t="shared" si="6"/>
        <v/>
      </c>
      <c r="I53" s="95" t="str">
        <f t="shared" si="7"/>
        <v/>
      </c>
      <c r="J53" s="1"/>
      <c r="K53" s="1"/>
      <c r="L53" s="1"/>
      <c r="M53" s="1"/>
      <c r="N53" s="1"/>
      <c r="O53" s="1"/>
      <c r="P53" s="1"/>
      <c r="Q53" s="1"/>
      <c r="R53" s="1"/>
    </row>
    <row r="54" spans="1:18" ht="14.1" customHeight="1" x14ac:dyDescent="0.3">
      <c r="A54" s="13" t="str">
        <f t="shared" si="5"/>
        <v>Chasse</v>
      </c>
      <c r="B54" s="77">
        <f t="shared" si="2"/>
        <v>0</v>
      </c>
      <c r="C54" s="77"/>
      <c r="D54" s="77">
        <f t="shared" si="3"/>
        <v>0</v>
      </c>
      <c r="E54" s="77"/>
      <c r="F54" s="77">
        <f t="shared" si="4"/>
        <v>0</v>
      </c>
      <c r="G54" s="74"/>
      <c r="H54" s="93" t="str">
        <f t="shared" si="6"/>
        <v/>
      </c>
      <c r="I54" s="95" t="str">
        <f t="shared" si="7"/>
        <v/>
      </c>
      <c r="J54" s="1"/>
      <c r="K54" s="1"/>
      <c r="L54" s="1"/>
      <c r="M54" s="1"/>
      <c r="N54" s="1"/>
      <c r="O54" s="1"/>
      <c r="P54" s="1"/>
      <c r="Q54" s="1"/>
      <c r="R54" s="1"/>
    </row>
    <row r="55" spans="1:18" ht="14.1" customHeight="1" x14ac:dyDescent="0.3">
      <c r="A55" s="13" t="str">
        <f t="shared" si="5"/>
        <v>Chavanay</v>
      </c>
      <c r="B55" s="77">
        <f t="shared" si="2"/>
        <v>0</v>
      </c>
      <c r="C55" s="77"/>
      <c r="D55" s="77">
        <f t="shared" si="3"/>
        <v>0</v>
      </c>
      <c r="E55" s="77"/>
      <c r="F55" s="77">
        <f t="shared" si="4"/>
        <v>0</v>
      </c>
      <c r="G55" s="74"/>
      <c r="H55" s="93" t="str">
        <f t="shared" si="6"/>
        <v/>
      </c>
      <c r="I55" s="95" t="str">
        <f t="shared" si="7"/>
        <v/>
      </c>
      <c r="J55" s="1"/>
      <c r="K55" s="1"/>
      <c r="L55" s="1"/>
      <c r="M55" s="1"/>
      <c r="N55" s="1"/>
      <c r="O55" s="1"/>
      <c r="P55" s="1"/>
      <c r="Q55" s="1"/>
      <c r="R55" s="1"/>
    </row>
    <row r="56" spans="1:18" ht="14.1" customHeight="1" x14ac:dyDescent="0.3">
      <c r="A56" s="13" t="str">
        <f t="shared" si="5"/>
        <v>Condrieu</v>
      </c>
      <c r="B56" s="77">
        <f t="shared" si="2"/>
        <v>0</v>
      </c>
      <c r="C56" s="77"/>
      <c r="D56" s="77">
        <f t="shared" si="3"/>
        <v>0</v>
      </c>
      <c r="E56" s="77"/>
      <c r="F56" s="77">
        <f t="shared" si="4"/>
        <v>0</v>
      </c>
      <c r="G56" s="74"/>
      <c r="H56" s="93" t="str">
        <f t="shared" si="6"/>
        <v/>
      </c>
      <c r="I56" s="95" t="str">
        <f t="shared" si="7"/>
        <v/>
      </c>
      <c r="J56" s="1"/>
      <c r="K56" s="1"/>
      <c r="L56" s="1"/>
      <c r="M56" s="1"/>
      <c r="N56" s="1"/>
      <c r="O56" s="1"/>
      <c r="P56" s="1"/>
      <c r="Q56" s="1"/>
      <c r="R56" s="1"/>
    </row>
    <row r="57" spans="1:18" ht="14.1" customHeight="1" x14ac:dyDescent="0.3">
      <c r="A57" s="13" t="str">
        <f t="shared" si="5"/>
        <v>Genay</v>
      </c>
      <c r="B57" s="77">
        <f t="shared" si="2"/>
        <v>0</v>
      </c>
      <c r="C57" s="77"/>
      <c r="D57" s="77">
        <f t="shared" si="3"/>
        <v>0</v>
      </c>
      <c r="E57" s="77"/>
      <c r="F57" s="77">
        <f t="shared" si="4"/>
        <v>0</v>
      </c>
      <c r="G57" s="74"/>
      <c r="H57" s="93" t="str">
        <f t="shared" si="6"/>
        <v/>
      </c>
      <c r="I57" s="95" t="str">
        <f t="shared" si="7"/>
        <v/>
      </c>
      <c r="J57" s="1"/>
      <c r="K57" s="1"/>
      <c r="L57" s="1"/>
      <c r="M57" s="1"/>
      <c r="N57" s="1"/>
      <c r="O57" s="1"/>
      <c r="P57" s="1"/>
      <c r="Q57" s="1"/>
      <c r="R57" s="1"/>
    </row>
    <row r="58" spans="1:18" ht="14.1" customHeight="1" x14ac:dyDescent="0.3">
      <c r="A58" s="13" t="str">
        <f t="shared" si="5"/>
        <v>Givors</v>
      </c>
      <c r="B58" s="77">
        <f t="shared" si="2"/>
        <v>0</v>
      </c>
      <c r="C58" s="77"/>
      <c r="D58" s="77">
        <f t="shared" si="3"/>
        <v>0</v>
      </c>
      <c r="E58" s="77"/>
      <c r="F58" s="77">
        <f t="shared" si="4"/>
        <v>0</v>
      </c>
      <c r="G58" s="74"/>
      <c r="H58" s="93" t="str">
        <f t="shared" si="6"/>
        <v/>
      </c>
      <c r="I58" s="95" t="str">
        <f t="shared" si="7"/>
        <v/>
      </c>
      <c r="J58" s="1"/>
      <c r="K58" s="1"/>
      <c r="L58" s="1"/>
      <c r="M58" s="1"/>
      <c r="N58" s="1"/>
      <c r="O58" s="1"/>
      <c r="P58" s="1"/>
      <c r="Q58" s="1"/>
      <c r="R58" s="1"/>
    </row>
    <row r="59" spans="1:18" ht="14.1" customHeight="1" x14ac:dyDescent="0.3">
      <c r="A59" s="13" t="str">
        <f t="shared" si="5"/>
        <v>Grigny</v>
      </c>
      <c r="B59" s="77">
        <f t="shared" si="2"/>
        <v>0</v>
      </c>
      <c r="C59" s="77"/>
      <c r="D59" s="77">
        <f t="shared" si="3"/>
        <v>0</v>
      </c>
      <c r="E59" s="77"/>
      <c r="F59" s="77">
        <f t="shared" si="4"/>
        <v>0</v>
      </c>
      <c r="G59" s="74"/>
      <c r="H59" s="93" t="str">
        <f t="shared" si="6"/>
        <v/>
      </c>
      <c r="I59" s="95" t="str">
        <f t="shared" si="7"/>
        <v/>
      </c>
      <c r="J59" s="1"/>
      <c r="K59" s="1"/>
      <c r="L59" s="1"/>
      <c r="M59" s="1"/>
      <c r="N59" s="1"/>
      <c r="O59" s="1"/>
      <c r="P59" s="1"/>
      <c r="Q59" s="1"/>
      <c r="R59" s="1"/>
    </row>
    <row r="60" spans="1:18" ht="14.1" customHeight="1" x14ac:dyDescent="0.3">
      <c r="A60" s="13" t="str">
        <f t="shared" si="5"/>
        <v>Isle /la sorgue</v>
      </c>
      <c r="B60" s="77">
        <f t="shared" si="2"/>
        <v>0</v>
      </c>
      <c r="C60" s="77"/>
      <c r="D60" s="77">
        <f t="shared" si="3"/>
        <v>0</v>
      </c>
      <c r="E60" s="77"/>
      <c r="F60" s="77">
        <f t="shared" si="4"/>
        <v>0</v>
      </c>
      <c r="G60" s="74"/>
      <c r="H60" s="93" t="str">
        <f t="shared" si="6"/>
        <v/>
      </c>
      <c r="I60" s="95" t="str">
        <f t="shared" si="7"/>
        <v/>
      </c>
      <c r="J60" s="1"/>
      <c r="K60" s="1"/>
      <c r="L60" s="1"/>
      <c r="M60" s="1"/>
      <c r="N60" s="1"/>
      <c r="O60" s="1"/>
      <c r="P60" s="1"/>
      <c r="Q60" s="1"/>
      <c r="R60" s="1"/>
    </row>
    <row r="61" spans="1:18" ht="14.1" customHeight="1" x14ac:dyDescent="0.3">
      <c r="A61" s="13" t="str">
        <f t="shared" si="5"/>
        <v>le Pertuiset</v>
      </c>
      <c r="B61" s="77">
        <f t="shared" si="2"/>
        <v>0</v>
      </c>
      <c r="C61" s="77"/>
      <c r="D61" s="77">
        <f t="shared" si="3"/>
        <v>0</v>
      </c>
      <c r="E61" s="77"/>
      <c r="F61" s="77">
        <f t="shared" si="4"/>
        <v>0</v>
      </c>
      <c r="G61" s="74"/>
      <c r="H61" s="93" t="str">
        <f t="shared" si="6"/>
        <v/>
      </c>
      <c r="I61" s="95" t="str">
        <f t="shared" si="7"/>
        <v/>
      </c>
      <c r="J61" s="1"/>
      <c r="K61" s="1"/>
      <c r="L61" s="1"/>
      <c r="M61" s="1"/>
      <c r="N61" s="1"/>
      <c r="O61" s="1"/>
      <c r="P61" s="1"/>
      <c r="Q61" s="1"/>
      <c r="R61" s="1"/>
    </row>
    <row r="62" spans="1:18" ht="14.1" customHeight="1" x14ac:dyDescent="0.3">
      <c r="A62" s="13" t="str">
        <f t="shared" si="5"/>
        <v>Loire</v>
      </c>
      <c r="B62" s="77">
        <f t="shared" si="2"/>
        <v>0</v>
      </c>
      <c r="C62" s="77"/>
      <c r="D62" s="77">
        <f t="shared" si="3"/>
        <v>0</v>
      </c>
      <c r="E62" s="77"/>
      <c r="F62" s="77">
        <f t="shared" si="4"/>
        <v>0</v>
      </c>
      <c r="G62" s="74"/>
      <c r="H62" s="93" t="str">
        <f t="shared" si="6"/>
        <v/>
      </c>
      <c r="I62" s="95" t="str">
        <f t="shared" si="7"/>
        <v/>
      </c>
      <c r="J62" s="1"/>
      <c r="K62" s="1"/>
      <c r="L62" s="1"/>
      <c r="M62" s="1"/>
      <c r="N62" s="1"/>
      <c r="O62" s="1"/>
      <c r="P62" s="1"/>
      <c r="Q62" s="1"/>
      <c r="R62" s="1"/>
    </row>
    <row r="63" spans="1:18" ht="14.1" customHeight="1" x14ac:dyDescent="0.3">
      <c r="A63" s="13" t="str">
        <f t="shared" si="5"/>
        <v>Miribel</v>
      </c>
      <c r="B63" s="77">
        <f t="shared" si="2"/>
        <v>0</v>
      </c>
      <c r="C63" s="77"/>
      <c r="D63" s="77">
        <f t="shared" si="3"/>
        <v>0</v>
      </c>
      <c r="E63" s="77"/>
      <c r="F63" s="77">
        <f t="shared" si="4"/>
        <v>0</v>
      </c>
      <c r="G63" s="74"/>
      <c r="H63" s="93" t="str">
        <f t="shared" si="6"/>
        <v/>
      </c>
      <c r="I63" s="95" t="str">
        <f t="shared" si="7"/>
        <v/>
      </c>
      <c r="J63" s="1"/>
      <c r="K63" s="1"/>
      <c r="L63" s="1"/>
      <c r="M63" s="1"/>
      <c r="N63" s="1"/>
      <c r="O63" s="1"/>
      <c r="P63" s="1"/>
      <c r="Q63" s="1"/>
      <c r="R63" s="1"/>
    </row>
    <row r="64" spans="1:18" ht="14.1" customHeight="1" x14ac:dyDescent="0.3">
      <c r="A64" s="13" t="str">
        <f t="shared" si="5"/>
        <v>Nievroz</v>
      </c>
      <c r="B64" s="77">
        <f t="shared" si="2"/>
        <v>0</v>
      </c>
      <c r="C64" s="77"/>
      <c r="D64" s="77">
        <f t="shared" si="3"/>
        <v>0</v>
      </c>
      <c r="E64" s="77"/>
      <c r="F64" s="77">
        <f t="shared" si="4"/>
        <v>0</v>
      </c>
      <c r="G64" s="74"/>
      <c r="H64" s="93" t="str">
        <f t="shared" si="6"/>
        <v/>
      </c>
      <c r="I64" s="95" t="str">
        <f t="shared" si="7"/>
        <v/>
      </c>
      <c r="J64" s="1"/>
      <c r="K64" s="1"/>
      <c r="L64" s="1"/>
      <c r="M64" s="1"/>
      <c r="N64" s="1"/>
      <c r="O64" s="1"/>
      <c r="P64" s="1"/>
      <c r="Q64" s="1"/>
      <c r="R64" s="1"/>
    </row>
    <row r="65" spans="1:18" ht="14.1" customHeight="1" x14ac:dyDescent="0.3">
      <c r="A65" s="13" t="str">
        <f t="shared" si="5"/>
        <v>Roanne</v>
      </c>
      <c r="B65" s="77">
        <f t="shared" si="2"/>
        <v>0</v>
      </c>
      <c r="C65" s="77"/>
      <c r="D65" s="77">
        <f t="shared" si="3"/>
        <v>0</v>
      </c>
      <c r="E65" s="77"/>
      <c r="F65" s="77">
        <f t="shared" si="4"/>
        <v>0</v>
      </c>
      <c r="G65" s="74"/>
      <c r="H65" s="93" t="str">
        <f t="shared" si="6"/>
        <v/>
      </c>
      <c r="I65" s="95" t="str">
        <f t="shared" si="7"/>
        <v/>
      </c>
      <c r="J65" s="1"/>
      <c r="K65" s="1"/>
      <c r="L65" s="1"/>
      <c r="M65" s="1"/>
      <c r="N65" s="1"/>
      <c r="O65" s="1"/>
      <c r="P65" s="1"/>
      <c r="Q65" s="1"/>
      <c r="R65" s="1"/>
    </row>
    <row r="66" spans="1:18" ht="14.1" customHeight="1" x14ac:dyDescent="0.3">
      <c r="A66" s="13" t="str">
        <f t="shared" si="5"/>
        <v>Sablons</v>
      </c>
      <c r="B66" s="77">
        <f t="shared" si="2"/>
        <v>0</v>
      </c>
      <c r="C66" s="77"/>
      <c r="D66" s="77">
        <f t="shared" si="3"/>
        <v>0</v>
      </c>
      <c r="E66" s="77"/>
      <c r="F66" s="77">
        <f t="shared" si="4"/>
        <v>0</v>
      </c>
      <c r="G66" s="74"/>
      <c r="H66" s="93" t="str">
        <f t="shared" si="6"/>
        <v/>
      </c>
      <c r="I66" s="95" t="str">
        <f t="shared" si="7"/>
        <v/>
      </c>
      <c r="J66" s="1"/>
      <c r="K66" s="1"/>
      <c r="L66" s="1"/>
      <c r="M66" s="1"/>
      <c r="N66" s="1"/>
      <c r="O66" s="1"/>
      <c r="P66" s="1"/>
      <c r="Q66" s="1"/>
      <c r="R66" s="1"/>
    </row>
    <row r="67" spans="1:18" ht="14.1" customHeight="1" x14ac:dyDescent="0.3">
      <c r="A67" s="13" t="str">
        <f t="shared" si="5"/>
        <v>St Fons</v>
      </c>
      <c r="B67" s="77">
        <f t="shared" si="2"/>
        <v>0</v>
      </c>
      <c r="C67" s="77"/>
      <c r="D67" s="77">
        <f t="shared" si="3"/>
        <v>0</v>
      </c>
      <c r="E67" s="77"/>
      <c r="F67" s="77">
        <f t="shared" si="4"/>
        <v>0</v>
      </c>
      <c r="G67" s="74"/>
      <c r="H67" s="93" t="str">
        <f t="shared" si="6"/>
        <v/>
      </c>
      <c r="I67" s="95" t="str">
        <f t="shared" si="7"/>
        <v/>
      </c>
      <c r="J67" s="1"/>
      <c r="K67" s="1"/>
      <c r="L67" s="1"/>
      <c r="M67" s="1"/>
      <c r="N67" s="1"/>
      <c r="O67" s="1"/>
      <c r="P67" s="1"/>
      <c r="Q67" s="1"/>
      <c r="R67" s="1"/>
    </row>
    <row r="68" spans="1:18" ht="14.1" customHeight="1" x14ac:dyDescent="0.3">
      <c r="A68" s="13" t="str">
        <f t="shared" si="5"/>
        <v>St Just</v>
      </c>
      <c r="B68" s="77">
        <f t="shared" si="2"/>
        <v>0</v>
      </c>
      <c r="C68" s="77"/>
      <c r="D68" s="77">
        <f t="shared" si="3"/>
        <v>0</v>
      </c>
      <c r="E68" s="77"/>
      <c r="F68" s="77">
        <f t="shared" si="4"/>
        <v>0</v>
      </c>
      <c r="G68" s="74"/>
      <c r="H68" s="93" t="str">
        <f t="shared" si="6"/>
        <v/>
      </c>
      <c r="I68" s="95" t="str">
        <f t="shared" si="7"/>
        <v/>
      </c>
      <c r="J68" s="1"/>
      <c r="K68" s="1"/>
      <c r="L68" s="1"/>
      <c r="M68" s="1"/>
      <c r="N68" s="1"/>
      <c r="O68" s="1"/>
      <c r="P68" s="1"/>
      <c r="Q68" s="1"/>
      <c r="R68" s="1"/>
    </row>
    <row r="69" spans="1:18" ht="14.1" customHeight="1" x14ac:dyDescent="0.3">
      <c r="A69" s="13" t="str">
        <f t="shared" si="5"/>
        <v>St Romain</v>
      </c>
      <c r="B69" s="77">
        <f t="shared" si="2"/>
        <v>0</v>
      </c>
      <c r="C69" s="77"/>
      <c r="D69" s="77">
        <f t="shared" si="3"/>
        <v>0</v>
      </c>
      <c r="E69" s="77"/>
      <c r="F69" s="77">
        <f t="shared" si="4"/>
        <v>0</v>
      </c>
      <c r="G69" s="74"/>
      <c r="H69" s="93" t="str">
        <f t="shared" si="6"/>
        <v/>
      </c>
      <c r="I69" s="95" t="str">
        <f t="shared" si="7"/>
        <v/>
      </c>
      <c r="J69" s="1"/>
      <c r="K69" s="1"/>
      <c r="L69" s="1"/>
      <c r="M69" s="1"/>
      <c r="N69" s="1"/>
      <c r="O69" s="1"/>
      <c r="P69" s="1"/>
      <c r="Q69" s="1"/>
      <c r="R69" s="1"/>
    </row>
    <row r="70" spans="1:18" ht="14.1" customHeight="1" x14ac:dyDescent="0.3">
      <c r="A70" s="13" t="str">
        <f t="shared" si="5"/>
        <v>Vernaison</v>
      </c>
      <c r="B70" s="77">
        <f t="shared" si="2"/>
        <v>0</v>
      </c>
      <c r="C70" s="77"/>
      <c r="D70" s="77">
        <f t="shared" si="3"/>
        <v>0</v>
      </c>
      <c r="E70" s="77"/>
      <c r="F70" s="77">
        <f t="shared" si="4"/>
        <v>0</v>
      </c>
      <c r="G70" s="74"/>
      <c r="H70" s="93" t="str">
        <f t="shared" si="6"/>
        <v/>
      </c>
      <c r="I70" s="95" t="str">
        <f t="shared" si="7"/>
        <v/>
      </c>
      <c r="J70" s="1"/>
      <c r="K70" s="1"/>
      <c r="L70" s="1"/>
      <c r="M70" s="1"/>
      <c r="N70" s="1"/>
      <c r="O70" s="1"/>
      <c r="P70" s="1"/>
      <c r="Q70" s="1"/>
      <c r="R70" s="1"/>
    </row>
    <row r="71" spans="1:18" ht="14.1" customHeight="1" x14ac:dyDescent="0.3">
      <c r="A71" s="13" t="str">
        <f t="shared" si="5"/>
        <v>Vienne</v>
      </c>
      <c r="B71" s="77">
        <f t="shared" si="2"/>
        <v>0</v>
      </c>
      <c r="C71" s="77"/>
      <c r="D71" s="77">
        <f t="shared" si="3"/>
        <v>0</v>
      </c>
      <c r="E71" s="77"/>
      <c r="F71" s="77">
        <f t="shared" si="4"/>
        <v>0</v>
      </c>
      <c r="G71" s="74"/>
      <c r="H71" s="93" t="str">
        <f t="shared" si="6"/>
        <v/>
      </c>
      <c r="I71" s="95" t="str">
        <f t="shared" si="7"/>
        <v/>
      </c>
      <c r="J71" s="1"/>
      <c r="K71" s="1"/>
      <c r="L71" s="1"/>
      <c r="M71" s="1"/>
      <c r="N71" s="1"/>
      <c r="O71" s="1"/>
      <c r="P71" s="1"/>
      <c r="Q71" s="1"/>
      <c r="R71" s="1"/>
    </row>
    <row r="72" spans="1:18" ht="14.1" customHeight="1" x14ac:dyDescent="0.3">
      <c r="A72" s="13">
        <f t="shared" si="5"/>
        <v>0</v>
      </c>
      <c r="B72" s="77">
        <f t="shared" si="2"/>
        <v>0</v>
      </c>
      <c r="C72" s="77"/>
      <c r="D72" s="77">
        <f t="shared" si="3"/>
        <v>0</v>
      </c>
      <c r="E72" s="77"/>
      <c r="F72" s="77">
        <f t="shared" si="4"/>
        <v>0</v>
      </c>
      <c r="G72" s="74"/>
      <c r="H72" s="93" t="str">
        <f t="shared" si="6"/>
        <v/>
      </c>
      <c r="I72" s="95" t="str">
        <f t="shared" si="7"/>
        <v/>
      </c>
      <c r="J72" s="1"/>
      <c r="K72" s="1"/>
      <c r="L72" s="1"/>
      <c r="M72" s="1"/>
      <c r="N72" s="1"/>
      <c r="O72" s="1"/>
      <c r="P72" s="1"/>
      <c r="Q72" s="1"/>
      <c r="R72" s="1"/>
    </row>
    <row r="73" spans="1:18" ht="14.1" customHeight="1" thickBot="1" x14ac:dyDescent="0.35">
      <c r="A73" s="14">
        <f t="shared" si="5"/>
        <v>0</v>
      </c>
      <c r="B73" s="75">
        <f t="shared" si="2"/>
        <v>0</v>
      </c>
      <c r="C73" s="75"/>
      <c r="D73" s="75">
        <f t="shared" si="3"/>
        <v>0</v>
      </c>
      <c r="E73" s="75"/>
      <c r="F73" s="75">
        <f t="shared" si="4"/>
        <v>0</v>
      </c>
      <c r="G73" s="76"/>
      <c r="H73" s="94" t="str">
        <f t="shared" si="6"/>
        <v/>
      </c>
      <c r="I73" s="96" t="str">
        <f t="shared" si="7"/>
        <v/>
      </c>
      <c r="J73" s="1"/>
      <c r="K73" s="1"/>
      <c r="L73" s="1"/>
      <c r="M73" s="1"/>
      <c r="N73" s="1"/>
      <c r="O73" s="1"/>
      <c r="P73" s="1"/>
      <c r="Q73" s="1"/>
      <c r="R73" s="1"/>
    </row>
    <row r="74" spans="1:18" ht="16.05" customHeight="1" x14ac:dyDescent="0.3">
      <c r="A74" s="4"/>
      <c r="B74" s="1"/>
      <c r="C74" s="1"/>
      <c r="D74" s="1"/>
      <c r="E74" s="1"/>
      <c r="F74" s="1"/>
      <c r="G74" s="1"/>
      <c r="H74" s="1"/>
      <c r="I74" s="21"/>
      <c r="J74" s="1"/>
      <c r="K74" s="1"/>
      <c r="L74" s="1"/>
      <c r="M74" s="1"/>
      <c r="N74" s="1"/>
      <c r="O74" s="1"/>
      <c r="P74" s="1"/>
      <c r="Q74" s="1"/>
      <c r="R74" s="1"/>
    </row>
    <row r="75" spans="1:18" ht="14.1" customHeight="1" x14ac:dyDescent="0.3">
      <c r="A75" s="126" t="s">
        <v>55</v>
      </c>
      <c r="B75" s="126"/>
      <c r="C75" s="126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4.1" customHeight="1" x14ac:dyDescent="0.3">
      <c r="A76" s="12" t="s">
        <v>33</v>
      </c>
      <c r="B76" s="148"/>
      <c r="C76" s="148"/>
      <c r="D76" s="148" t="s">
        <v>31</v>
      </c>
      <c r="E76" s="148"/>
      <c r="F76" s="71" t="s">
        <v>35</v>
      </c>
      <c r="G76" s="148"/>
      <c r="H76" s="148"/>
      <c r="I76" s="63" t="s">
        <v>31</v>
      </c>
      <c r="J76" s="1"/>
      <c r="K76" s="1"/>
      <c r="L76" s="1"/>
      <c r="M76" s="1"/>
      <c r="N76" s="1"/>
      <c r="O76" s="1"/>
      <c r="P76" s="1"/>
      <c r="Q76" s="1"/>
      <c r="R76" s="1"/>
    </row>
    <row r="77" spans="1:18" ht="16.05" customHeight="1" x14ac:dyDescent="0.3">
      <c r="A77" s="12" t="s">
        <v>37</v>
      </c>
      <c r="B77" s="148"/>
      <c r="C77" s="148"/>
      <c r="D77" s="148" t="s">
        <v>31</v>
      </c>
      <c r="E77" s="148"/>
      <c r="F77" s="71" t="s">
        <v>34</v>
      </c>
      <c r="G77" s="148"/>
      <c r="H77" s="148"/>
      <c r="I77" s="63" t="s">
        <v>31</v>
      </c>
      <c r="J77" s="1"/>
      <c r="K77" s="1"/>
      <c r="L77" s="1"/>
      <c r="M77" s="1"/>
      <c r="N77" s="1"/>
      <c r="O77" s="1"/>
      <c r="P77" s="1"/>
      <c r="Q77" s="1"/>
      <c r="R77" s="1"/>
    </row>
    <row r="78" spans="1:18" ht="16.0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58"/>
      <c r="K78" s="58"/>
      <c r="L78" s="58"/>
      <c r="M78" s="58"/>
      <c r="N78" s="58"/>
      <c r="O78" s="58"/>
      <c r="P78" s="58"/>
      <c r="Q78" s="58"/>
      <c r="R78" s="1"/>
    </row>
    <row r="79" spans="1:18" ht="16.05" customHeight="1" x14ac:dyDescent="0.3">
      <c r="A79" s="4"/>
      <c r="B79" s="1"/>
      <c r="C79" s="1"/>
      <c r="D79" s="1"/>
      <c r="E79" s="1"/>
      <c r="F79" s="103" t="s">
        <v>0</v>
      </c>
      <c r="G79" s="103"/>
      <c r="H79" s="103"/>
      <c r="I79" s="103"/>
      <c r="J79" s="104"/>
      <c r="K79" s="104"/>
      <c r="L79" s="104"/>
      <c r="M79" s="104"/>
      <c r="N79" s="104"/>
      <c r="O79" s="104"/>
      <c r="P79" s="104"/>
      <c r="Q79" s="104"/>
      <c r="R79" s="1"/>
    </row>
    <row r="80" spans="1:18" ht="16.05" customHeight="1" x14ac:dyDescent="0.3">
      <c r="A80" s="4"/>
      <c r="B80" s="1"/>
      <c r="C80" s="1"/>
      <c r="D80" s="1"/>
      <c r="E80" s="1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"/>
    </row>
    <row r="81" spans="1:18" ht="16.05" customHeight="1" x14ac:dyDescent="0.3">
      <c r="A81" s="4"/>
      <c r="B81" s="1"/>
      <c r="C81" s="1"/>
      <c r="D81" s="1"/>
      <c r="E81" s="1"/>
      <c r="F81" s="107" t="s">
        <v>53</v>
      </c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"/>
    </row>
    <row r="82" spans="1:18" ht="16.05" customHeight="1" x14ac:dyDescent="0.3">
      <c r="A82" s="4"/>
      <c r="B82" s="1"/>
      <c r="C82" s="1"/>
      <c r="D82" s="1"/>
      <c r="E82" s="1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"/>
    </row>
    <row r="83" spans="1:18" ht="16.05" customHeight="1" x14ac:dyDescent="0.3">
      <c r="A83" s="4"/>
      <c r="B83" s="1"/>
      <c r="C83" s="1"/>
      <c r="D83" s="19"/>
      <c r="E83" s="1"/>
      <c r="F83" s="106" t="str">
        <f ca="1">F6</f>
        <v>St Fons 2026</v>
      </c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"/>
    </row>
    <row r="84" spans="1:18" ht="16.05" customHeight="1" x14ac:dyDescent="0.3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4.1" customHeight="1" thickBot="1" x14ac:dyDescent="0.35">
      <c r="A85" s="20"/>
      <c r="B85" s="149"/>
      <c r="C85" s="149"/>
      <c r="D85" s="72"/>
      <c r="E85" s="7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4.1" customHeight="1" x14ac:dyDescent="0.3">
      <c r="A86" s="82" t="s">
        <v>52</v>
      </c>
      <c r="B86" s="135">
        <f>B9</f>
        <v>46306</v>
      </c>
      <c r="C86" s="135"/>
      <c r="D86" s="135"/>
      <c r="E86" s="136"/>
      <c r="F86" s="137" t="s">
        <v>51</v>
      </c>
      <c r="G86" s="138"/>
      <c r="H86" s="99" t="str">
        <f ca="1">F6</f>
        <v>St Fons 2026</v>
      </c>
      <c r="I86" s="100"/>
      <c r="J86" s="100"/>
      <c r="K86" s="101"/>
      <c r="L86" s="1"/>
      <c r="M86" s="1"/>
      <c r="N86" s="1"/>
      <c r="O86" s="1"/>
      <c r="P86" s="1"/>
      <c r="Q86" s="1"/>
      <c r="R86" s="1"/>
    </row>
    <row r="87" spans="1:18" ht="14.1" customHeight="1" x14ac:dyDescent="0.3">
      <c r="A87" s="179" t="s">
        <v>4</v>
      </c>
      <c r="B87" s="181" t="s">
        <v>48</v>
      </c>
      <c r="C87" s="182"/>
      <c r="D87" s="181" t="s">
        <v>7</v>
      </c>
      <c r="E87" s="182"/>
      <c r="F87" s="181" t="s">
        <v>49</v>
      </c>
      <c r="G87" s="183"/>
      <c r="H87" s="181" t="s">
        <v>50</v>
      </c>
      <c r="I87" s="183"/>
      <c r="J87" s="142" t="s">
        <v>39</v>
      </c>
      <c r="K87" s="144" t="s">
        <v>11</v>
      </c>
      <c r="L87" s="1"/>
      <c r="M87" s="1"/>
      <c r="N87" s="1"/>
      <c r="O87" s="1"/>
      <c r="P87" s="1"/>
      <c r="Q87" s="1"/>
      <c r="R87" s="1"/>
    </row>
    <row r="88" spans="1:18" ht="14.1" customHeight="1" x14ac:dyDescent="0.3">
      <c r="A88" s="180"/>
      <c r="B88" s="184" t="s">
        <v>31</v>
      </c>
      <c r="C88" s="185"/>
      <c r="D88" s="184" t="s">
        <v>31</v>
      </c>
      <c r="E88" s="185"/>
      <c r="F88" s="184" t="s">
        <v>31</v>
      </c>
      <c r="G88" s="185"/>
      <c r="H88" s="184" t="s">
        <v>31</v>
      </c>
      <c r="I88" s="186"/>
      <c r="J88" s="143"/>
      <c r="K88" s="145"/>
      <c r="L88" s="1"/>
      <c r="M88" s="1"/>
      <c r="N88" s="1"/>
      <c r="O88" s="1"/>
      <c r="P88" s="1"/>
      <c r="Q88" s="1"/>
      <c r="R88" s="1"/>
    </row>
    <row r="89" spans="1:18" ht="14.1" customHeight="1" x14ac:dyDescent="0.3">
      <c r="A89" s="15" t="str">
        <f>A12</f>
        <v>Ampuis</v>
      </c>
      <c r="B89" s="132">
        <f t="shared" ref="B89:B111" si="8">E12</f>
        <v>0</v>
      </c>
      <c r="C89" s="133"/>
      <c r="D89" s="132">
        <f t="shared" ref="D89:D111" si="9">K12</f>
        <v>0</v>
      </c>
      <c r="E89" s="133"/>
      <c r="F89" s="132">
        <f t="shared" ref="F89:F111" si="10">M12</f>
        <v>0</v>
      </c>
      <c r="G89" s="133"/>
      <c r="H89" s="132">
        <f t="shared" ref="H89:H111" si="11">O12</f>
        <v>0</v>
      </c>
      <c r="I89" s="134"/>
      <c r="J89" s="97" t="str">
        <f>IF(SUM(B89,D89,F89,H89)=0,"",SUM(B89,D89,F89,H89))</f>
        <v/>
      </c>
      <c r="K89" s="98" t="str">
        <f>IF(J89="","",RANK(J89,$J$89:$J$111))</f>
        <v/>
      </c>
      <c r="L89" s="1"/>
      <c r="M89" s="1"/>
      <c r="N89" s="1"/>
      <c r="O89" s="1"/>
      <c r="P89" s="1"/>
      <c r="Q89" s="1"/>
      <c r="R89" s="1"/>
    </row>
    <row r="90" spans="1:18" ht="14.1" customHeight="1" x14ac:dyDescent="0.3">
      <c r="A90" s="13" t="str">
        <f>A13</f>
        <v>Bourg Les Valence</v>
      </c>
      <c r="B90" s="120">
        <f t="shared" si="8"/>
        <v>0</v>
      </c>
      <c r="C90" s="121"/>
      <c r="D90" s="120">
        <f t="shared" si="9"/>
        <v>0</v>
      </c>
      <c r="E90" s="121"/>
      <c r="F90" s="120">
        <f t="shared" si="10"/>
        <v>0</v>
      </c>
      <c r="G90" s="121"/>
      <c r="H90" s="120">
        <f t="shared" si="11"/>
        <v>0</v>
      </c>
      <c r="I90" s="122"/>
      <c r="J90" s="93" t="str">
        <f t="shared" ref="J90:J111" si="12">IF(SUM(B90,D90,F90,H90)=0,"",SUM(B90,D90,F90,H90))</f>
        <v/>
      </c>
      <c r="K90" s="95" t="str">
        <f t="shared" ref="K90:K111" si="13">IF(J90="","",RANK(J90,$J$89:$J$111))</f>
        <v/>
      </c>
      <c r="L90" s="1"/>
      <c r="M90" s="1"/>
      <c r="N90" s="1"/>
      <c r="O90" s="1"/>
      <c r="P90" s="1"/>
      <c r="Q90" s="1"/>
      <c r="R90" s="1"/>
    </row>
    <row r="91" spans="1:18" ht="14.1" customHeight="1" x14ac:dyDescent="0.3">
      <c r="A91" s="13" t="str">
        <f t="shared" ref="A91:A111" si="14">A14</f>
        <v>Caluire</v>
      </c>
      <c r="B91" s="120">
        <f t="shared" si="8"/>
        <v>0</v>
      </c>
      <c r="C91" s="121"/>
      <c r="D91" s="120">
        <f t="shared" si="9"/>
        <v>0</v>
      </c>
      <c r="E91" s="121"/>
      <c r="F91" s="120">
        <f t="shared" si="10"/>
        <v>0</v>
      </c>
      <c r="G91" s="121"/>
      <c r="H91" s="120">
        <f t="shared" si="11"/>
        <v>0</v>
      </c>
      <c r="I91" s="122"/>
      <c r="J91" s="93" t="str">
        <f t="shared" si="12"/>
        <v/>
      </c>
      <c r="K91" s="95" t="str">
        <f t="shared" si="13"/>
        <v/>
      </c>
      <c r="L91" s="1"/>
      <c r="M91" s="1"/>
      <c r="N91" s="1"/>
      <c r="O91" s="1"/>
      <c r="P91" s="1"/>
      <c r="Q91" s="1"/>
      <c r="R91" s="1"/>
    </row>
    <row r="92" spans="1:18" ht="14.1" customHeight="1" x14ac:dyDescent="0.3">
      <c r="A92" s="13" t="str">
        <f t="shared" si="14"/>
        <v>Chasse</v>
      </c>
      <c r="B92" s="120">
        <f t="shared" si="8"/>
        <v>0</v>
      </c>
      <c r="C92" s="121"/>
      <c r="D92" s="120">
        <f t="shared" si="9"/>
        <v>0</v>
      </c>
      <c r="E92" s="121"/>
      <c r="F92" s="120">
        <f t="shared" si="10"/>
        <v>0</v>
      </c>
      <c r="G92" s="121"/>
      <c r="H92" s="120">
        <f t="shared" si="11"/>
        <v>0</v>
      </c>
      <c r="I92" s="122"/>
      <c r="J92" s="93" t="str">
        <f t="shared" si="12"/>
        <v/>
      </c>
      <c r="K92" s="95" t="str">
        <f t="shared" si="13"/>
        <v/>
      </c>
      <c r="L92" s="1"/>
      <c r="M92" s="1"/>
      <c r="N92" s="1"/>
      <c r="O92" s="1"/>
      <c r="P92" s="1"/>
      <c r="Q92" s="1"/>
      <c r="R92" s="1"/>
    </row>
    <row r="93" spans="1:18" ht="14.1" customHeight="1" x14ac:dyDescent="0.3">
      <c r="A93" s="13" t="str">
        <f t="shared" si="14"/>
        <v>Chavanay</v>
      </c>
      <c r="B93" s="120">
        <f t="shared" si="8"/>
        <v>0</v>
      </c>
      <c r="C93" s="121"/>
      <c r="D93" s="120">
        <f t="shared" si="9"/>
        <v>0</v>
      </c>
      <c r="E93" s="121"/>
      <c r="F93" s="120">
        <f t="shared" si="10"/>
        <v>0</v>
      </c>
      <c r="G93" s="121"/>
      <c r="H93" s="120">
        <f t="shared" si="11"/>
        <v>0</v>
      </c>
      <c r="I93" s="122"/>
      <c r="J93" s="93" t="str">
        <f t="shared" si="12"/>
        <v/>
      </c>
      <c r="K93" s="95" t="str">
        <f t="shared" si="13"/>
        <v/>
      </c>
      <c r="L93" s="1"/>
      <c r="M93" s="1"/>
      <c r="N93" s="1"/>
      <c r="O93" s="1"/>
      <c r="P93" s="1"/>
      <c r="Q93" s="1"/>
      <c r="R93" s="1"/>
    </row>
    <row r="94" spans="1:18" ht="14.1" customHeight="1" x14ac:dyDescent="0.3">
      <c r="A94" s="13" t="str">
        <f t="shared" si="14"/>
        <v>Condrieu</v>
      </c>
      <c r="B94" s="120">
        <f t="shared" si="8"/>
        <v>0</v>
      </c>
      <c r="C94" s="121"/>
      <c r="D94" s="120">
        <f t="shared" si="9"/>
        <v>0</v>
      </c>
      <c r="E94" s="121"/>
      <c r="F94" s="120">
        <f t="shared" si="10"/>
        <v>0</v>
      </c>
      <c r="G94" s="121"/>
      <c r="H94" s="120">
        <f t="shared" si="11"/>
        <v>0</v>
      </c>
      <c r="I94" s="122"/>
      <c r="J94" s="93" t="str">
        <f t="shared" si="12"/>
        <v/>
      </c>
      <c r="K94" s="95" t="str">
        <f t="shared" si="13"/>
        <v/>
      </c>
      <c r="L94" s="1"/>
      <c r="M94" s="1"/>
      <c r="N94" s="1"/>
      <c r="O94" s="1"/>
      <c r="P94" s="1"/>
      <c r="Q94" s="1"/>
      <c r="R94" s="1"/>
    </row>
    <row r="95" spans="1:18" ht="14.1" customHeight="1" x14ac:dyDescent="0.3">
      <c r="A95" s="13" t="str">
        <f t="shared" si="14"/>
        <v>Genay</v>
      </c>
      <c r="B95" s="120">
        <f t="shared" si="8"/>
        <v>0</v>
      </c>
      <c r="C95" s="121"/>
      <c r="D95" s="120">
        <f t="shared" si="9"/>
        <v>0</v>
      </c>
      <c r="E95" s="121"/>
      <c r="F95" s="120">
        <f t="shared" si="10"/>
        <v>0</v>
      </c>
      <c r="G95" s="121"/>
      <c r="H95" s="120">
        <f t="shared" si="11"/>
        <v>0</v>
      </c>
      <c r="I95" s="122"/>
      <c r="J95" s="93" t="str">
        <f t="shared" si="12"/>
        <v/>
      </c>
      <c r="K95" s="95" t="str">
        <f t="shared" si="13"/>
        <v/>
      </c>
      <c r="L95" s="1"/>
      <c r="M95" s="1"/>
      <c r="N95" s="1"/>
      <c r="O95" s="1"/>
      <c r="P95" s="1"/>
      <c r="Q95" s="1"/>
      <c r="R95" s="1"/>
    </row>
    <row r="96" spans="1:18" ht="14.1" customHeight="1" x14ac:dyDescent="0.3">
      <c r="A96" s="13" t="str">
        <f t="shared" si="14"/>
        <v>Givors</v>
      </c>
      <c r="B96" s="120">
        <f t="shared" si="8"/>
        <v>0</v>
      </c>
      <c r="C96" s="121"/>
      <c r="D96" s="120">
        <f t="shared" si="9"/>
        <v>0</v>
      </c>
      <c r="E96" s="121"/>
      <c r="F96" s="120">
        <f t="shared" si="10"/>
        <v>0</v>
      </c>
      <c r="G96" s="121"/>
      <c r="H96" s="120">
        <f t="shared" si="11"/>
        <v>0</v>
      </c>
      <c r="I96" s="122"/>
      <c r="J96" s="93" t="str">
        <f t="shared" si="12"/>
        <v/>
      </c>
      <c r="K96" s="95" t="str">
        <f t="shared" si="13"/>
        <v/>
      </c>
      <c r="L96" s="1"/>
      <c r="M96" s="1"/>
      <c r="N96" s="1"/>
      <c r="O96" s="1"/>
      <c r="P96" s="1"/>
      <c r="Q96" s="1"/>
      <c r="R96" s="1"/>
    </row>
    <row r="97" spans="1:18" ht="14.1" customHeight="1" x14ac:dyDescent="0.3">
      <c r="A97" s="13" t="str">
        <f t="shared" si="14"/>
        <v>Grigny</v>
      </c>
      <c r="B97" s="120">
        <f t="shared" si="8"/>
        <v>0</v>
      </c>
      <c r="C97" s="121"/>
      <c r="D97" s="120">
        <f t="shared" si="9"/>
        <v>0</v>
      </c>
      <c r="E97" s="121"/>
      <c r="F97" s="120">
        <f t="shared" si="10"/>
        <v>0</v>
      </c>
      <c r="G97" s="121"/>
      <c r="H97" s="120">
        <f t="shared" si="11"/>
        <v>0</v>
      </c>
      <c r="I97" s="122"/>
      <c r="J97" s="93" t="str">
        <f t="shared" si="12"/>
        <v/>
      </c>
      <c r="K97" s="95" t="str">
        <f t="shared" si="13"/>
        <v/>
      </c>
      <c r="L97" s="1"/>
      <c r="M97" s="1"/>
      <c r="N97" s="1"/>
      <c r="O97" s="1"/>
      <c r="P97" s="1"/>
      <c r="Q97" s="1"/>
      <c r="R97" s="1"/>
    </row>
    <row r="98" spans="1:18" ht="14.1" customHeight="1" x14ac:dyDescent="0.3">
      <c r="A98" s="13" t="str">
        <f t="shared" si="14"/>
        <v>Isle /la sorgue</v>
      </c>
      <c r="B98" s="120">
        <f t="shared" si="8"/>
        <v>0</v>
      </c>
      <c r="C98" s="121"/>
      <c r="D98" s="120">
        <f t="shared" si="9"/>
        <v>0</v>
      </c>
      <c r="E98" s="121"/>
      <c r="F98" s="120">
        <f t="shared" si="10"/>
        <v>0</v>
      </c>
      <c r="G98" s="121"/>
      <c r="H98" s="120">
        <f t="shared" si="11"/>
        <v>0</v>
      </c>
      <c r="I98" s="122"/>
      <c r="J98" s="93" t="str">
        <f t="shared" si="12"/>
        <v/>
      </c>
      <c r="K98" s="95" t="str">
        <f t="shared" si="13"/>
        <v/>
      </c>
      <c r="L98" s="1"/>
      <c r="M98" s="1"/>
      <c r="N98" s="1"/>
      <c r="O98" s="1"/>
      <c r="P98" s="1"/>
      <c r="Q98" s="1"/>
      <c r="R98" s="1"/>
    </row>
    <row r="99" spans="1:18" ht="14.1" customHeight="1" x14ac:dyDescent="0.3">
      <c r="A99" s="13" t="str">
        <f t="shared" si="14"/>
        <v>le Pertuiset</v>
      </c>
      <c r="B99" s="120">
        <f t="shared" si="8"/>
        <v>0</v>
      </c>
      <c r="C99" s="121"/>
      <c r="D99" s="120">
        <f t="shared" si="9"/>
        <v>0</v>
      </c>
      <c r="E99" s="121"/>
      <c r="F99" s="120">
        <f t="shared" si="10"/>
        <v>0</v>
      </c>
      <c r="G99" s="121"/>
      <c r="H99" s="120">
        <f t="shared" si="11"/>
        <v>0</v>
      </c>
      <c r="I99" s="122"/>
      <c r="J99" s="93" t="str">
        <f t="shared" si="12"/>
        <v/>
      </c>
      <c r="K99" s="95" t="str">
        <f t="shared" si="13"/>
        <v/>
      </c>
      <c r="L99" s="1"/>
      <c r="M99" s="1"/>
      <c r="N99" s="1"/>
      <c r="O99" s="1"/>
      <c r="P99" s="1"/>
      <c r="Q99" s="1"/>
      <c r="R99" s="1"/>
    </row>
    <row r="100" spans="1:18" ht="14.1" customHeight="1" x14ac:dyDescent="0.3">
      <c r="A100" s="13" t="str">
        <f t="shared" si="14"/>
        <v>Loire</v>
      </c>
      <c r="B100" s="120">
        <f t="shared" si="8"/>
        <v>0</v>
      </c>
      <c r="C100" s="121"/>
      <c r="D100" s="120">
        <f t="shared" si="9"/>
        <v>0</v>
      </c>
      <c r="E100" s="121"/>
      <c r="F100" s="120">
        <f t="shared" si="10"/>
        <v>0</v>
      </c>
      <c r="G100" s="121"/>
      <c r="H100" s="120">
        <f t="shared" si="11"/>
        <v>0</v>
      </c>
      <c r="I100" s="122"/>
      <c r="J100" s="93" t="str">
        <f t="shared" si="12"/>
        <v/>
      </c>
      <c r="K100" s="95" t="str">
        <f t="shared" si="13"/>
        <v/>
      </c>
      <c r="L100" s="1"/>
      <c r="M100" s="1"/>
      <c r="N100" s="1"/>
      <c r="O100" s="1"/>
      <c r="P100" s="1"/>
      <c r="Q100" s="1"/>
      <c r="R100" s="1"/>
    </row>
    <row r="101" spans="1:18" ht="14.1" customHeight="1" x14ac:dyDescent="0.3">
      <c r="A101" s="13" t="str">
        <f t="shared" si="14"/>
        <v>Miribel</v>
      </c>
      <c r="B101" s="120">
        <f t="shared" si="8"/>
        <v>0</v>
      </c>
      <c r="C101" s="121"/>
      <c r="D101" s="120">
        <f t="shared" si="9"/>
        <v>0</v>
      </c>
      <c r="E101" s="121"/>
      <c r="F101" s="120">
        <f t="shared" si="10"/>
        <v>0</v>
      </c>
      <c r="G101" s="121"/>
      <c r="H101" s="120">
        <f t="shared" si="11"/>
        <v>0</v>
      </c>
      <c r="I101" s="122"/>
      <c r="J101" s="93" t="str">
        <f t="shared" si="12"/>
        <v/>
      </c>
      <c r="K101" s="95" t="str">
        <f t="shared" si="13"/>
        <v/>
      </c>
      <c r="L101" s="1"/>
      <c r="M101" s="1"/>
      <c r="N101" s="1"/>
      <c r="O101" s="1"/>
      <c r="P101" s="1"/>
      <c r="Q101" s="1"/>
      <c r="R101" s="1"/>
    </row>
    <row r="102" spans="1:18" ht="14.1" customHeight="1" x14ac:dyDescent="0.3">
      <c r="A102" s="13" t="str">
        <f t="shared" si="14"/>
        <v>Nievroz</v>
      </c>
      <c r="B102" s="120">
        <f t="shared" si="8"/>
        <v>0</v>
      </c>
      <c r="C102" s="121"/>
      <c r="D102" s="120">
        <f t="shared" si="9"/>
        <v>0</v>
      </c>
      <c r="E102" s="121"/>
      <c r="F102" s="120">
        <f t="shared" si="10"/>
        <v>0</v>
      </c>
      <c r="G102" s="121"/>
      <c r="H102" s="120">
        <f t="shared" si="11"/>
        <v>0</v>
      </c>
      <c r="I102" s="122"/>
      <c r="J102" s="93" t="str">
        <f t="shared" si="12"/>
        <v/>
      </c>
      <c r="K102" s="95" t="str">
        <f t="shared" si="13"/>
        <v/>
      </c>
      <c r="L102" s="1"/>
      <c r="M102" s="1"/>
      <c r="N102" s="1"/>
      <c r="O102" s="1"/>
      <c r="P102" s="1"/>
      <c r="Q102" s="1"/>
      <c r="R102" s="1"/>
    </row>
    <row r="103" spans="1:18" ht="14.1" customHeight="1" x14ac:dyDescent="0.3">
      <c r="A103" s="13" t="str">
        <f t="shared" si="14"/>
        <v>Roanne</v>
      </c>
      <c r="B103" s="120">
        <f t="shared" si="8"/>
        <v>0</v>
      </c>
      <c r="C103" s="121"/>
      <c r="D103" s="120">
        <f t="shared" si="9"/>
        <v>0</v>
      </c>
      <c r="E103" s="121"/>
      <c r="F103" s="120">
        <f t="shared" si="10"/>
        <v>0</v>
      </c>
      <c r="G103" s="121"/>
      <c r="H103" s="120">
        <f t="shared" si="11"/>
        <v>0</v>
      </c>
      <c r="I103" s="122"/>
      <c r="J103" s="93" t="str">
        <f t="shared" si="12"/>
        <v/>
      </c>
      <c r="K103" s="95" t="str">
        <f t="shared" si="13"/>
        <v/>
      </c>
      <c r="L103" s="1"/>
      <c r="M103" s="1"/>
      <c r="N103" s="1"/>
      <c r="O103" s="1"/>
      <c r="P103" s="1"/>
      <c r="Q103" s="1"/>
      <c r="R103" s="1"/>
    </row>
    <row r="104" spans="1:18" ht="14.1" customHeight="1" x14ac:dyDescent="0.3">
      <c r="A104" s="13" t="str">
        <f t="shared" si="14"/>
        <v>Sablons</v>
      </c>
      <c r="B104" s="120">
        <f t="shared" si="8"/>
        <v>0</v>
      </c>
      <c r="C104" s="121"/>
      <c r="D104" s="120">
        <f t="shared" si="9"/>
        <v>0</v>
      </c>
      <c r="E104" s="121"/>
      <c r="F104" s="120">
        <f t="shared" si="10"/>
        <v>0</v>
      </c>
      <c r="G104" s="121"/>
      <c r="H104" s="120">
        <f t="shared" si="11"/>
        <v>0</v>
      </c>
      <c r="I104" s="189"/>
      <c r="J104" s="93" t="str">
        <f t="shared" si="12"/>
        <v/>
      </c>
      <c r="K104" s="95" t="str">
        <f t="shared" si="13"/>
        <v/>
      </c>
      <c r="L104" s="1"/>
      <c r="M104" s="1"/>
      <c r="N104" s="1"/>
      <c r="O104" s="1"/>
      <c r="P104" s="1"/>
      <c r="Q104" s="1"/>
      <c r="R104" s="1"/>
    </row>
    <row r="105" spans="1:18" ht="14.1" customHeight="1" x14ac:dyDescent="0.3">
      <c r="A105" s="13" t="str">
        <f t="shared" si="14"/>
        <v>St Fons</v>
      </c>
      <c r="B105" s="120">
        <f t="shared" si="8"/>
        <v>0</v>
      </c>
      <c r="C105" s="121"/>
      <c r="D105" s="120">
        <f t="shared" si="9"/>
        <v>0</v>
      </c>
      <c r="E105" s="121"/>
      <c r="F105" s="120">
        <f t="shared" si="10"/>
        <v>0</v>
      </c>
      <c r="G105" s="121"/>
      <c r="H105" s="120">
        <f t="shared" si="11"/>
        <v>0</v>
      </c>
      <c r="I105" s="122"/>
      <c r="J105" s="93" t="str">
        <f t="shared" si="12"/>
        <v/>
      </c>
      <c r="K105" s="95" t="str">
        <f t="shared" si="13"/>
        <v/>
      </c>
      <c r="L105" s="1"/>
      <c r="M105" s="1"/>
      <c r="N105" s="1"/>
      <c r="O105" s="1"/>
      <c r="P105" s="1"/>
      <c r="Q105" s="1"/>
      <c r="R105" s="1"/>
    </row>
    <row r="106" spans="1:18" ht="14.1" customHeight="1" x14ac:dyDescent="0.3">
      <c r="A106" s="13" t="str">
        <f t="shared" si="14"/>
        <v>St Just</v>
      </c>
      <c r="B106" s="120">
        <f t="shared" si="8"/>
        <v>0</v>
      </c>
      <c r="C106" s="121"/>
      <c r="D106" s="120">
        <f t="shared" si="9"/>
        <v>0</v>
      </c>
      <c r="E106" s="121"/>
      <c r="F106" s="120">
        <f t="shared" si="10"/>
        <v>0</v>
      </c>
      <c r="G106" s="121"/>
      <c r="H106" s="120">
        <f t="shared" si="11"/>
        <v>0</v>
      </c>
      <c r="I106" s="122"/>
      <c r="J106" s="93" t="str">
        <f t="shared" si="12"/>
        <v/>
      </c>
      <c r="K106" s="95" t="str">
        <f t="shared" si="13"/>
        <v/>
      </c>
      <c r="L106" s="1"/>
      <c r="M106" s="1"/>
      <c r="N106" s="1"/>
      <c r="O106" s="1"/>
      <c r="P106" s="1"/>
      <c r="Q106" s="1"/>
      <c r="R106" s="1"/>
    </row>
    <row r="107" spans="1:18" ht="14.1" customHeight="1" x14ac:dyDescent="0.3">
      <c r="A107" s="13" t="str">
        <f t="shared" si="14"/>
        <v>St Romain</v>
      </c>
      <c r="B107" s="120">
        <f t="shared" si="8"/>
        <v>0</v>
      </c>
      <c r="C107" s="121"/>
      <c r="D107" s="120">
        <f t="shared" si="9"/>
        <v>0</v>
      </c>
      <c r="E107" s="121"/>
      <c r="F107" s="120">
        <f t="shared" si="10"/>
        <v>0</v>
      </c>
      <c r="G107" s="121"/>
      <c r="H107" s="120">
        <f t="shared" si="11"/>
        <v>0</v>
      </c>
      <c r="I107" s="122"/>
      <c r="J107" s="93" t="str">
        <f t="shared" si="12"/>
        <v/>
      </c>
      <c r="K107" s="95" t="str">
        <f t="shared" si="13"/>
        <v/>
      </c>
      <c r="L107" s="1"/>
      <c r="M107" s="1"/>
      <c r="N107" s="1"/>
      <c r="O107" s="1"/>
      <c r="P107" s="1"/>
      <c r="Q107" s="1"/>
      <c r="R107" s="1"/>
    </row>
    <row r="108" spans="1:18" ht="14.1" customHeight="1" x14ac:dyDescent="0.3">
      <c r="A108" s="13" t="str">
        <f t="shared" si="14"/>
        <v>Vernaison</v>
      </c>
      <c r="B108" s="120">
        <f t="shared" si="8"/>
        <v>0</v>
      </c>
      <c r="C108" s="121"/>
      <c r="D108" s="120">
        <f t="shared" si="9"/>
        <v>0</v>
      </c>
      <c r="E108" s="121"/>
      <c r="F108" s="120">
        <f t="shared" si="10"/>
        <v>0</v>
      </c>
      <c r="G108" s="121"/>
      <c r="H108" s="120">
        <f t="shared" si="11"/>
        <v>0</v>
      </c>
      <c r="I108" s="122"/>
      <c r="J108" s="93" t="str">
        <f t="shared" si="12"/>
        <v/>
      </c>
      <c r="K108" s="95" t="str">
        <f t="shared" si="13"/>
        <v/>
      </c>
      <c r="L108" s="1"/>
      <c r="M108" s="1"/>
      <c r="N108" s="1"/>
      <c r="O108" s="1"/>
      <c r="P108" s="1"/>
      <c r="Q108" s="1"/>
      <c r="R108" s="1"/>
    </row>
    <row r="109" spans="1:18" ht="14.1" customHeight="1" x14ac:dyDescent="0.3">
      <c r="A109" s="13" t="str">
        <f t="shared" si="14"/>
        <v>Vienne</v>
      </c>
      <c r="B109" s="120">
        <f t="shared" si="8"/>
        <v>0</v>
      </c>
      <c r="C109" s="121"/>
      <c r="D109" s="120">
        <f t="shared" si="9"/>
        <v>0</v>
      </c>
      <c r="E109" s="121"/>
      <c r="F109" s="120">
        <f t="shared" si="10"/>
        <v>0</v>
      </c>
      <c r="G109" s="121"/>
      <c r="H109" s="120">
        <f t="shared" si="11"/>
        <v>0</v>
      </c>
      <c r="I109" s="122"/>
      <c r="J109" s="93" t="str">
        <f t="shared" si="12"/>
        <v/>
      </c>
      <c r="K109" s="95" t="str">
        <f t="shared" si="13"/>
        <v/>
      </c>
      <c r="L109" s="1"/>
      <c r="M109" s="1"/>
      <c r="N109" s="1"/>
      <c r="O109" s="1"/>
      <c r="P109" s="1"/>
      <c r="Q109" s="1"/>
      <c r="R109" s="1"/>
    </row>
    <row r="110" spans="1:18" ht="14.1" customHeight="1" x14ac:dyDescent="0.3">
      <c r="A110" s="13">
        <f t="shared" si="14"/>
        <v>0</v>
      </c>
      <c r="B110" s="120">
        <f t="shared" si="8"/>
        <v>0</v>
      </c>
      <c r="C110" s="121"/>
      <c r="D110" s="120">
        <f t="shared" si="9"/>
        <v>0</v>
      </c>
      <c r="E110" s="121"/>
      <c r="F110" s="120">
        <f t="shared" si="10"/>
        <v>0</v>
      </c>
      <c r="G110" s="121"/>
      <c r="H110" s="120">
        <f t="shared" si="11"/>
        <v>0</v>
      </c>
      <c r="I110" s="122"/>
      <c r="J110" s="93" t="str">
        <f t="shared" si="12"/>
        <v/>
      </c>
      <c r="K110" s="95" t="str">
        <f t="shared" si="13"/>
        <v/>
      </c>
      <c r="L110" s="1"/>
      <c r="M110" s="1"/>
      <c r="N110" s="1"/>
      <c r="O110" s="1"/>
      <c r="P110" s="1"/>
      <c r="Q110" s="1"/>
      <c r="R110" s="1"/>
    </row>
    <row r="111" spans="1:18" ht="14.1" customHeight="1" thickBot="1" x14ac:dyDescent="0.35">
      <c r="A111" s="14">
        <f t="shared" si="14"/>
        <v>0</v>
      </c>
      <c r="B111" s="129">
        <f t="shared" si="8"/>
        <v>0</v>
      </c>
      <c r="C111" s="130"/>
      <c r="D111" s="129">
        <f t="shared" si="9"/>
        <v>0</v>
      </c>
      <c r="E111" s="130"/>
      <c r="F111" s="129">
        <f t="shared" si="10"/>
        <v>0</v>
      </c>
      <c r="G111" s="130"/>
      <c r="H111" s="129">
        <f t="shared" si="11"/>
        <v>0</v>
      </c>
      <c r="I111" s="131"/>
      <c r="J111" s="94" t="str">
        <f t="shared" si="12"/>
        <v/>
      </c>
      <c r="K111" s="96" t="str">
        <f t="shared" si="13"/>
        <v/>
      </c>
      <c r="L111" s="1"/>
      <c r="M111" s="1"/>
      <c r="N111" s="1"/>
      <c r="O111" s="1"/>
      <c r="P111" s="1"/>
      <c r="Q111" s="1"/>
      <c r="R111" s="1"/>
    </row>
    <row r="112" spans="1:18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21"/>
      <c r="L112" s="1"/>
      <c r="M112" s="1"/>
      <c r="N112" s="1"/>
      <c r="O112" s="1"/>
      <c r="P112" s="1"/>
      <c r="Q112" s="1"/>
      <c r="R112" s="1"/>
    </row>
    <row r="113" spans="1:18" ht="14.1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21"/>
      <c r="L113" s="1"/>
      <c r="M113" s="1"/>
      <c r="N113" s="1"/>
      <c r="O113" s="1"/>
      <c r="P113" s="1"/>
      <c r="Q113" s="1"/>
      <c r="R113" s="1"/>
    </row>
    <row r="114" spans="1:18" ht="14.1" customHeight="1" x14ac:dyDescent="0.3">
      <c r="A114" s="126" t="s">
        <v>54</v>
      </c>
      <c r="B114" s="127"/>
      <c r="C114" s="127"/>
      <c r="D114" s="12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4.1" customHeight="1" x14ac:dyDescent="0.3">
      <c r="A115" s="12" t="s">
        <v>41</v>
      </c>
      <c r="B115" s="128"/>
      <c r="C115" s="128"/>
      <c r="D115" s="128" t="s">
        <v>31</v>
      </c>
      <c r="E115" s="128"/>
      <c r="F115" s="71" t="s">
        <v>42</v>
      </c>
      <c r="G115" s="128"/>
      <c r="H115" s="128"/>
      <c r="I115" s="78" t="s">
        <v>31</v>
      </c>
      <c r="J115" s="78"/>
      <c r="K115" s="78"/>
      <c r="L115" s="1"/>
      <c r="M115" s="1"/>
      <c r="N115" s="1"/>
      <c r="O115" s="1"/>
      <c r="P115" s="1"/>
      <c r="Q115" s="1"/>
    </row>
    <row r="116" spans="1:18" ht="14.1" customHeight="1" x14ac:dyDescent="0.3">
      <c r="A116" s="12" t="s">
        <v>43</v>
      </c>
      <c r="B116" s="128"/>
      <c r="C116" s="128"/>
      <c r="D116" s="128" t="s">
        <v>31</v>
      </c>
      <c r="E116" s="128"/>
      <c r="F116" s="71" t="s">
        <v>44</v>
      </c>
      <c r="G116" s="128"/>
      <c r="H116" s="128"/>
      <c r="I116" s="78" t="s">
        <v>31</v>
      </c>
      <c r="J116" s="78"/>
      <c r="K116" s="78"/>
    </row>
  </sheetData>
  <mergeCells count="178">
    <mergeCell ref="F2:Q2"/>
    <mergeCell ref="F4:Q5"/>
    <mergeCell ref="F6:Q6"/>
    <mergeCell ref="B8:C8"/>
    <mergeCell ref="B9:E9"/>
    <mergeCell ref="I9:M9"/>
    <mergeCell ref="N9:Q9"/>
    <mergeCell ref="R9:R11"/>
    <mergeCell ref="A10:A11"/>
    <mergeCell ref="B10:C10"/>
    <mergeCell ref="D10:E10"/>
    <mergeCell ref="F10:G10"/>
    <mergeCell ref="H10:I10"/>
    <mergeCell ref="J10:K10"/>
    <mergeCell ref="L10:M10"/>
    <mergeCell ref="N10:O10"/>
    <mergeCell ref="P10:P11"/>
    <mergeCell ref="Q10:Q11"/>
    <mergeCell ref="A35:F35"/>
    <mergeCell ref="B36:C36"/>
    <mergeCell ref="D36:E36"/>
    <mergeCell ref="F36:G36"/>
    <mergeCell ref="H36:I36"/>
    <mergeCell ref="J36:K36"/>
    <mergeCell ref="L36:M36"/>
    <mergeCell ref="N36:O36"/>
    <mergeCell ref="P36:Q36"/>
    <mergeCell ref="F41:Q41"/>
    <mergeCell ref="F43:Q44"/>
    <mergeCell ref="F45:Q45"/>
    <mergeCell ref="B47:C47"/>
    <mergeCell ref="B48:E48"/>
    <mergeCell ref="G48:I48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7:C37"/>
    <mergeCell ref="D37:E37"/>
    <mergeCell ref="F37:G37"/>
    <mergeCell ref="H37:I37"/>
    <mergeCell ref="J37:K37"/>
    <mergeCell ref="L37:M37"/>
    <mergeCell ref="A49:A50"/>
    <mergeCell ref="B49:C49"/>
    <mergeCell ref="D49:E49"/>
    <mergeCell ref="F49:G49"/>
    <mergeCell ref="H49:H50"/>
    <mergeCell ref="I49:I50"/>
    <mergeCell ref="B50:C50"/>
    <mergeCell ref="D50:E50"/>
    <mergeCell ref="F50:G50"/>
    <mergeCell ref="A87:A88"/>
    <mergeCell ref="B87:C87"/>
    <mergeCell ref="D87:E87"/>
    <mergeCell ref="F87:G87"/>
    <mergeCell ref="A75:C75"/>
    <mergeCell ref="B76:C76"/>
    <mergeCell ref="D76:E76"/>
    <mergeCell ref="G76:H76"/>
    <mergeCell ref="B77:C77"/>
    <mergeCell ref="D77:E77"/>
    <mergeCell ref="G77:H77"/>
    <mergeCell ref="J87:J88"/>
    <mergeCell ref="K87:K88"/>
    <mergeCell ref="B88:C88"/>
    <mergeCell ref="D88:E88"/>
    <mergeCell ref="F88:G88"/>
    <mergeCell ref="H88:I88"/>
    <mergeCell ref="B85:C85"/>
    <mergeCell ref="B86:E86"/>
    <mergeCell ref="F86:G86"/>
    <mergeCell ref="B89:C89"/>
    <mergeCell ref="D89:E89"/>
    <mergeCell ref="F89:G89"/>
    <mergeCell ref="H89:I89"/>
    <mergeCell ref="B90:C90"/>
    <mergeCell ref="D90:E90"/>
    <mergeCell ref="F90:G90"/>
    <mergeCell ref="H90:I90"/>
    <mergeCell ref="H87:I87"/>
    <mergeCell ref="B93:C93"/>
    <mergeCell ref="D93:E93"/>
    <mergeCell ref="F93:G93"/>
    <mergeCell ref="H93:I93"/>
    <mergeCell ref="B94:C94"/>
    <mergeCell ref="D94:E94"/>
    <mergeCell ref="F94:G94"/>
    <mergeCell ref="H94:I94"/>
    <mergeCell ref="B91:C91"/>
    <mergeCell ref="D91:E91"/>
    <mergeCell ref="F91:G91"/>
    <mergeCell ref="H91:I91"/>
    <mergeCell ref="B92:C92"/>
    <mergeCell ref="D92:E92"/>
    <mergeCell ref="F92:G92"/>
    <mergeCell ref="H92:I92"/>
    <mergeCell ref="B97:C97"/>
    <mergeCell ref="D97:E97"/>
    <mergeCell ref="F97:G97"/>
    <mergeCell ref="H97:I97"/>
    <mergeCell ref="B98:C98"/>
    <mergeCell ref="D98:E98"/>
    <mergeCell ref="F98:G98"/>
    <mergeCell ref="H98:I98"/>
    <mergeCell ref="B95:C95"/>
    <mergeCell ref="D95:E95"/>
    <mergeCell ref="F95:G95"/>
    <mergeCell ref="H95:I95"/>
    <mergeCell ref="B96:C96"/>
    <mergeCell ref="D96:E96"/>
    <mergeCell ref="F96:G96"/>
    <mergeCell ref="H96:I96"/>
    <mergeCell ref="B101:C101"/>
    <mergeCell ref="D101:E101"/>
    <mergeCell ref="F101:G101"/>
    <mergeCell ref="H101:I101"/>
    <mergeCell ref="B102:C102"/>
    <mergeCell ref="D102:E102"/>
    <mergeCell ref="F102:G102"/>
    <mergeCell ref="H102:I102"/>
    <mergeCell ref="B99:C99"/>
    <mergeCell ref="D99:E99"/>
    <mergeCell ref="F99:G99"/>
    <mergeCell ref="H99:I99"/>
    <mergeCell ref="B100:C100"/>
    <mergeCell ref="D100:E100"/>
    <mergeCell ref="F100:G100"/>
    <mergeCell ref="H100:I100"/>
    <mergeCell ref="B105:C105"/>
    <mergeCell ref="D105:E105"/>
    <mergeCell ref="F105:G105"/>
    <mergeCell ref="H105:I105"/>
    <mergeCell ref="B106:C106"/>
    <mergeCell ref="D106:E106"/>
    <mergeCell ref="F106:G106"/>
    <mergeCell ref="H106:I106"/>
    <mergeCell ref="B103:C103"/>
    <mergeCell ref="D103:E103"/>
    <mergeCell ref="F103:G103"/>
    <mergeCell ref="H103:I103"/>
    <mergeCell ref="B104:C104"/>
    <mergeCell ref="D104:E104"/>
    <mergeCell ref="F104:G104"/>
    <mergeCell ref="H104:I104"/>
    <mergeCell ref="B109:C109"/>
    <mergeCell ref="D109:E109"/>
    <mergeCell ref="F109:G109"/>
    <mergeCell ref="H109:I109"/>
    <mergeCell ref="B110:C110"/>
    <mergeCell ref="D110:E110"/>
    <mergeCell ref="F110:G110"/>
    <mergeCell ref="H110:I110"/>
    <mergeCell ref="B107:C107"/>
    <mergeCell ref="D107:E107"/>
    <mergeCell ref="F107:G107"/>
    <mergeCell ref="H107:I107"/>
    <mergeCell ref="B108:C108"/>
    <mergeCell ref="D108:E108"/>
    <mergeCell ref="F108:G108"/>
    <mergeCell ref="H108:I108"/>
    <mergeCell ref="B116:C116"/>
    <mergeCell ref="D116:E116"/>
    <mergeCell ref="G116:H116"/>
    <mergeCell ref="B111:C111"/>
    <mergeCell ref="D111:E111"/>
    <mergeCell ref="F111:G111"/>
    <mergeCell ref="H111:I111"/>
    <mergeCell ref="A114:D114"/>
    <mergeCell ref="B115:C115"/>
    <mergeCell ref="D115:E115"/>
    <mergeCell ref="G115:H115"/>
  </mergeCells>
  <pageMargins left="0.31496062992125984" right="0.31496062992125984" top="0.35433070866141736" bottom="0.35433070866141736" header="0.19685039370078741" footer="0.11811023622047245"/>
  <pageSetup paperSize="9" scale="94" orientation="landscape" r:id="rId1"/>
  <headerFooter>
    <oddFooter>&amp;L&amp;"-,Gras"&amp;14&amp;F  /  &amp;A&amp;C&amp;P/&amp;N&amp;R&amp;KFF0000Edition du: &amp;D_&amp;T</oddFooter>
  </headerFooter>
  <rowBreaks count="2" manualBreakCount="2">
    <brk id="39" max="16383" man="1"/>
    <brk id="77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5">
    <tabColor rgb="FF92D050"/>
  </sheetPr>
  <dimension ref="A1:R116"/>
  <sheetViews>
    <sheetView showZeros="0" topLeftCell="A64" zoomScaleNormal="100" workbookViewId="0">
      <selection activeCell="A74" sqref="A74:XFD74"/>
    </sheetView>
  </sheetViews>
  <sheetFormatPr baseColWidth="10" defaultColWidth="11.44140625" defaultRowHeight="14.1" customHeight="1" x14ac:dyDescent="0.3"/>
  <cols>
    <col min="1" max="1" width="17.77734375" style="5" customWidth="1"/>
    <col min="2" max="2" width="9.21875" style="73" customWidth="1"/>
    <col min="3" max="3" width="5.21875" style="73" customWidth="1"/>
    <col min="4" max="4" width="9.21875" style="73" customWidth="1"/>
    <col min="5" max="5" width="5.21875" style="73" customWidth="1"/>
    <col min="6" max="6" width="9.21875" style="73" customWidth="1"/>
    <col min="7" max="7" width="5.21875" style="73" customWidth="1"/>
    <col min="8" max="8" width="9.21875" style="73" customWidth="1"/>
    <col min="9" max="9" width="5.21875" style="73" customWidth="1"/>
    <col min="10" max="10" width="9.21875" style="73" customWidth="1"/>
    <col min="11" max="11" width="5.21875" style="73" customWidth="1"/>
    <col min="12" max="12" width="9.21875" style="73" customWidth="1"/>
    <col min="13" max="13" width="5.21875" style="73" customWidth="1"/>
    <col min="14" max="14" width="9.21875" style="73" customWidth="1"/>
    <col min="15" max="15" width="5.21875" style="73" customWidth="1"/>
    <col min="16" max="18" width="7.21875" style="73" customWidth="1"/>
    <col min="19" max="16384" width="11.44140625" style="5"/>
  </cols>
  <sheetData>
    <row r="1" spans="1:18" ht="16.05" customHeight="1" x14ac:dyDescent="0.3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09" t="s">
        <v>69</v>
      </c>
    </row>
    <row r="2" spans="1:18" ht="16.05" customHeight="1" x14ac:dyDescent="0.3">
      <c r="A2" s="4"/>
      <c r="B2" s="1"/>
      <c r="C2" s="1"/>
      <c r="D2" s="1"/>
      <c r="E2" s="1"/>
      <c r="F2" s="154" t="s">
        <v>0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"/>
    </row>
    <row r="3" spans="1:18" ht="16.05" customHeight="1" x14ac:dyDescent="0.3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6.05" customHeight="1" x14ac:dyDescent="0.3">
      <c r="A4" s="4"/>
      <c r="B4" s="1"/>
      <c r="C4" s="1"/>
      <c r="D4" s="1"/>
      <c r="E4" s="1"/>
      <c r="F4" s="168" t="s">
        <v>1</v>
      </c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"/>
    </row>
    <row r="5" spans="1:18" ht="16.05" customHeight="1" x14ac:dyDescent="0.3">
      <c r="A5" s="4"/>
      <c r="B5" s="1"/>
      <c r="C5" s="1"/>
      <c r="D5" s="1"/>
      <c r="E5" s="1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"/>
    </row>
    <row r="6" spans="1:18" ht="16.05" customHeight="1" x14ac:dyDescent="0.3">
      <c r="A6" s="4"/>
      <c r="B6" s="1"/>
      <c r="C6" s="1"/>
      <c r="D6" s="1"/>
      <c r="E6" s="1"/>
      <c r="F6" s="125" t="str">
        <f ca="1">MID(CELL("filename",$A$1),FIND("]",CELL("filename",$A$1))+1,32)&amp;" "&amp;AN</f>
        <v>Loire 2026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"/>
    </row>
    <row r="7" spans="1:18" ht="16.05" customHeight="1" x14ac:dyDescent="0.3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6.05" customHeight="1" thickBot="1" x14ac:dyDescent="0.35">
      <c r="A8" s="4"/>
      <c r="B8" s="149"/>
      <c r="C8" s="14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6.05" customHeight="1" x14ac:dyDescent="0.3">
      <c r="A9" s="79" t="s">
        <v>2</v>
      </c>
      <c r="B9" s="188">
        <v>46313</v>
      </c>
      <c r="C9" s="188"/>
      <c r="D9" s="188"/>
      <c r="E9" s="188"/>
      <c r="F9" s="16"/>
      <c r="G9" s="17"/>
      <c r="H9" s="80" t="s">
        <v>3</v>
      </c>
      <c r="I9" s="156" t="str">
        <f ca="1">F6</f>
        <v>Loire 2026</v>
      </c>
      <c r="J9" s="156"/>
      <c r="K9" s="156"/>
      <c r="L9" s="156"/>
      <c r="M9" s="156"/>
      <c r="N9" s="169"/>
      <c r="O9" s="169"/>
      <c r="P9" s="169"/>
      <c r="Q9" s="170"/>
      <c r="R9" s="159" t="s">
        <v>60</v>
      </c>
    </row>
    <row r="10" spans="1:18" ht="14.1" customHeight="1" x14ac:dyDescent="0.3">
      <c r="A10" s="173" t="s">
        <v>4</v>
      </c>
      <c r="B10" s="162" t="s">
        <v>5</v>
      </c>
      <c r="C10" s="163"/>
      <c r="D10" s="162" t="s">
        <v>6</v>
      </c>
      <c r="E10" s="163"/>
      <c r="F10" s="162" t="s">
        <v>28</v>
      </c>
      <c r="G10" s="163"/>
      <c r="H10" s="162" t="s">
        <v>29</v>
      </c>
      <c r="I10" s="163"/>
      <c r="J10" s="162" t="s">
        <v>7</v>
      </c>
      <c r="K10" s="163"/>
      <c r="L10" s="162" t="s">
        <v>8</v>
      </c>
      <c r="M10" s="163"/>
      <c r="N10" s="162" t="s">
        <v>9</v>
      </c>
      <c r="O10" s="164"/>
      <c r="P10" s="167" t="s">
        <v>66</v>
      </c>
      <c r="Q10" s="165" t="s">
        <v>11</v>
      </c>
      <c r="R10" s="160"/>
    </row>
    <row r="11" spans="1:18" ht="18.75" customHeight="1" x14ac:dyDescent="0.3">
      <c r="A11" s="174"/>
      <c r="B11" s="63" t="s">
        <v>30</v>
      </c>
      <c r="C11" s="63" t="s">
        <v>31</v>
      </c>
      <c r="D11" s="63" t="s">
        <v>30</v>
      </c>
      <c r="E11" s="63" t="s">
        <v>31</v>
      </c>
      <c r="F11" s="63" t="s">
        <v>30</v>
      </c>
      <c r="G11" s="63" t="s">
        <v>31</v>
      </c>
      <c r="H11" s="63" t="s">
        <v>30</v>
      </c>
      <c r="I11" s="63" t="s">
        <v>31</v>
      </c>
      <c r="J11" s="63" t="s">
        <v>30</v>
      </c>
      <c r="K11" s="63" t="s">
        <v>31</v>
      </c>
      <c r="L11" s="63" t="s">
        <v>30</v>
      </c>
      <c r="M11" s="63" t="s">
        <v>31</v>
      </c>
      <c r="N11" s="63" t="s">
        <v>30</v>
      </c>
      <c r="O11" s="64" t="s">
        <v>31</v>
      </c>
      <c r="P11" s="143"/>
      <c r="Q11" s="166"/>
      <c r="R11" s="161"/>
    </row>
    <row r="12" spans="1:18" ht="14.1" customHeight="1" x14ac:dyDescent="0.3">
      <c r="A12" s="6" t="s">
        <v>40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6"/>
      <c r="P12" s="87" t="str">
        <f>IF(SUM(C12,E12,G12,I12,K12,M12,O12)=0,"",SUM(C12,E12,G12,I12,K12,M12,O12))</f>
        <v/>
      </c>
      <c r="Q12" s="90" t="str">
        <f>IF(P12="","",RANK(P12,$P$12:$P$34))</f>
        <v/>
      </c>
      <c r="R12" s="7"/>
    </row>
    <row r="13" spans="1:18" ht="14.1" customHeight="1" x14ac:dyDescent="0.3">
      <c r="A13" s="8" t="s">
        <v>65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8"/>
      <c r="P13" s="88" t="str">
        <f t="shared" ref="P13:P34" si="0">IF(SUM(C13,E13,G13,I13,K13,M13,O13)=0,"",SUM(C13,E13,G13,I13,K13,M13,O13))</f>
        <v/>
      </c>
      <c r="Q13" s="91" t="str">
        <f t="shared" ref="Q13:Q34" si="1">IF(P13="","",RANK(P13,$P$12:$P$34))</f>
        <v/>
      </c>
      <c r="R13" s="9"/>
    </row>
    <row r="14" spans="1:18" ht="14.1" customHeight="1" x14ac:dyDescent="0.3">
      <c r="A14" s="8" t="s">
        <v>12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8"/>
      <c r="P14" s="88" t="str">
        <f t="shared" si="0"/>
        <v/>
      </c>
      <c r="Q14" s="91" t="str">
        <f t="shared" si="1"/>
        <v/>
      </c>
      <c r="R14" s="9"/>
    </row>
    <row r="15" spans="1:18" ht="14.1" customHeight="1" x14ac:dyDescent="0.3">
      <c r="A15" s="8" t="s">
        <v>13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8"/>
      <c r="P15" s="88" t="str">
        <f t="shared" si="0"/>
        <v/>
      </c>
      <c r="Q15" s="91" t="str">
        <f t="shared" si="1"/>
        <v/>
      </c>
      <c r="R15" s="9"/>
    </row>
    <row r="16" spans="1:18" ht="14.1" customHeight="1" x14ac:dyDescent="0.3">
      <c r="A16" s="8" t="s">
        <v>26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  <c r="P16" s="88" t="str">
        <f t="shared" si="0"/>
        <v/>
      </c>
      <c r="Q16" s="91" t="str">
        <f t="shared" si="1"/>
        <v/>
      </c>
      <c r="R16" s="9"/>
    </row>
    <row r="17" spans="1:18" ht="14.1" customHeight="1" x14ac:dyDescent="0.3">
      <c r="A17" s="8" t="s">
        <v>14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88" t="str">
        <f t="shared" si="0"/>
        <v/>
      </c>
      <c r="Q17" s="91" t="str">
        <f t="shared" si="1"/>
        <v/>
      </c>
      <c r="R17" s="9"/>
    </row>
    <row r="18" spans="1:18" ht="14.1" customHeight="1" x14ac:dyDescent="0.3">
      <c r="A18" s="8" t="s">
        <v>84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8"/>
      <c r="P18" s="88" t="str">
        <f t="shared" si="0"/>
        <v/>
      </c>
      <c r="Q18" s="91" t="str">
        <f t="shared" si="1"/>
        <v/>
      </c>
      <c r="R18" s="9"/>
    </row>
    <row r="19" spans="1:18" ht="14.1" customHeight="1" x14ac:dyDescent="0.3">
      <c r="A19" s="8" t="s">
        <v>16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8"/>
      <c r="P19" s="88" t="str">
        <f t="shared" si="0"/>
        <v/>
      </c>
      <c r="Q19" s="91" t="str">
        <f t="shared" si="1"/>
        <v/>
      </c>
      <c r="R19" s="9"/>
    </row>
    <row r="20" spans="1:18" ht="14.1" customHeight="1" x14ac:dyDescent="0.3">
      <c r="A20" s="8" t="s">
        <v>17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8"/>
      <c r="P20" s="88" t="str">
        <f t="shared" si="0"/>
        <v/>
      </c>
      <c r="Q20" s="91" t="str">
        <f t="shared" si="1"/>
        <v/>
      </c>
      <c r="R20" s="9"/>
    </row>
    <row r="21" spans="1:18" ht="14.1" customHeight="1" x14ac:dyDescent="0.3">
      <c r="A21" s="8" t="s">
        <v>27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  <c r="P21" s="88" t="str">
        <f t="shared" si="0"/>
        <v/>
      </c>
      <c r="Q21" s="91" t="str">
        <f t="shared" si="1"/>
        <v/>
      </c>
      <c r="R21" s="9"/>
    </row>
    <row r="22" spans="1:18" ht="14.1" customHeight="1" x14ac:dyDescent="0.3">
      <c r="A22" s="8" t="s">
        <v>75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P22" s="88" t="str">
        <f t="shared" si="0"/>
        <v/>
      </c>
      <c r="Q22" s="91" t="str">
        <f t="shared" si="1"/>
        <v/>
      </c>
      <c r="R22" s="9"/>
    </row>
    <row r="23" spans="1:18" ht="14.1" customHeight="1" x14ac:dyDescent="0.3">
      <c r="A23" s="8" t="s">
        <v>19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8"/>
      <c r="P23" s="88" t="str">
        <f t="shared" si="0"/>
        <v/>
      </c>
      <c r="Q23" s="91" t="str">
        <f t="shared" si="1"/>
        <v/>
      </c>
      <c r="R23" s="9"/>
    </row>
    <row r="24" spans="1:18" ht="14.1" customHeight="1" x14ac:dyDescent="0.3">
      <c r="A24" s="8" t="s">
        <v>20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  <c r="P24" s="88" t="str">
        <f t="shared" si="0"/>
        <v/>
      </c>
      <c r="Q24" s="91" t="str">
        <f t="shared" si="1"/>
        <v/>
      </c>
      <c r="R24" s="9"/>
    </row>
    <row r="25" spans="1:18" ht="14.1" customHeight="1" x14ac:dyDescent="0.3">
      <c r="A25" s="8" t="s">
        <v>21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8"/>
      <c r="P25" s="88" t="str">
        <f t="shared" si="0"/>
        <v/>
      </c>
      <c r="Q25" s="91" t="str">
        <f t="shared" si="1"/>
        <v/>
      </c>
      <c r="R25" s="9"/>
    </row>
    <row r="26" spans="1:18" ht="14.1" customHeight="1" x14ac:dyDescent="0.3">
      <c r="A26" s="8" t="s">
        <v>68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88" t="str">
        <f t="shared" si="0"/>
        <v/>
      </c>
      <c r="Q26" s="91" t="str">
        <f t="shared" si="1"/>
        <v/>
      </c>
      <c r="R26" s="9"/>
    </row>
    <row r="27" spans="1:18" ht="14.1" customHeight="1" x14ac:dyDescent="0.3">
      <c r="A27" s="8" t="s">
        <v>22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88" t="str">
        <f t="shared" si="0"/>
        <v/>
      </c>
      <c r="Q27" s="91" t="str">
        <f t="shared" si="1"/>
        <v/>
      </c>
      <c r="R27" s="9"/>
    </row>
    <row r="28" spans="1:18" ht="14.1" customHeight="1" x14ac:dyDescent="0.3">
      <c r="A28" s="8" t="s">
        <v>58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88" t="str">
        <f t="shared" si="0"/>
        <v/>
      </c>
      <c r="Q28" s="91" t="str">
        <f t="shared" si="1"/>
        <v/>
      </c>
      <c r="R28" s="9"/>
    </row>
    <row r="29" spans="1:18" ht="14.1" customHeight="1" x14ac:dyDescent="0.3">
      <c r="A29" s="8" t="s">
        <v>57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8"/>
      <c r="P29" s="88" t="str">
        <f t="shared" si="0"/>
        <v/>
      </c>
      <c r="Q29" s="91" t="str">
        <f t="shared" si="1"/>
        <v/>
      </c>
      <c r="R29" s="9"/>
    </row>
    <row r="30" spans="1:18" ht="14.1" customHeight="1" x14ac:dyDescent="0.3">
      <c r="A30" s="8" t="s">
        <v>23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8"/>
      <c r="P30" s="88" t="str">
        <f t="shared" si="0"/>
        <v/>
      </c>
      <c r="Q30" s="91" t="str">
        <f t="shared" si="1"/>
        <v/>
      </c>
      <c r="R30" s="9"/>
    </row>
    <row r="31" spans="1:18" ht="14.1" customHeight="1" x14ac:dyDescent="0.3">
      <c r="A31" s="8" t="s">
        <v>24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88" t="str">
        <f t="shared" si="0"/>
        <v/>
      </c>
      <c r="Q31" s="91" t="str">
        <f t="shared" si="1"/>
        <v/>
      </c>
      <c r="R31" s="9"/>
    </row>
    <row r="32" spans="1:18" ht="14.1" customHeight="1" x14ac:dyDescent="0.3">
      <c r="A32" s="8" t="s">
        <v>25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/>
      <c r="P32" s="88" t="str">
        <f t="shared" si="0"/>
        <v/>
      </c>
      <c r="Q32" s="91" t="str">
        <f t="shared" si="1"/>
        <v/>
      </c>
      <c r="R32" s="9"/>
    </row>
    <row r="33" spans="1:18" ht="14.1" customHeight="1" x14ac:dyDescent="0.3">
      <c r="A33" s="8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8"/>
      <c r="P33" s="88" t="str">
        <f t="shared" si="0"/>
        <v/>
      </c>
      <c r="Q33" s="91" t="str">
        <f t="shared" si="1"/>
        <v/>
      </c>
      <c r="R33" s="9"/>
    </row>
    <row r="34" spans="1:18" ht="14.1" customHeight="1" thickBot="1" x14ac:dyDescent="0.35">
      <c r="A34" s="10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70"/>
      <c r="P34" s="89" t="str">
        <f t="shared" si="0"/>
        <v/>
      </c>
      <c r="Q34" s="92" t="str">
        <f t="shared" si="1"/>
        <v/>
      </c>
      <c r="R34" s="11"/>
    </row>
    <row r="35" spans="1:18" ht="20.100000000000001" customHeight="1" x14ac:dyDescent="0.3">
      <c r="A35" s="171" t="s">
        <v>32</v>
      </c>
      <c r="B35" s="172"/>
      <c r="C35" s="172"/>
      <c r="D35" s="172"/>
      <c r="E35" s="172"/>
      <c r="F35" s="17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4.1" customHeight="1" x14ac:dyDescent="0.3">
      <c r="A36" s="12" t="s">
        <v>33</v>
      </c>
      <c r="B36" s="148"/>
      <c r="C36" s="148"/>
      <c r="D36" s="177" t="s">
        <v>39</v>
      </c>
      <c r="E36" s="178"/>
      <c r="F36" s="158" t="s">
        <v>35</v>
      </c>
      <c r="G36" s="158"/>
      <c r="H36" s="148"/>
      <c r="I36" s="148"/>
      <c r="J36" s="177" t="s">
        <v>39</v>
      </c>
      <c r="K36" s="178"/>
      <c r="L36" s="158" t="s">
        <v>92</v>
      </c>
      <c r="M36" s="158"/>
      <c r="N36" s="148"/>
      <c r="O36" s="148"/>
      <c r="P36" s="177" t="s">
        <v>39</v>
      </c>
      <c r="Q36" s="178"/>
    </row>
    <row r="37" spans="1:18" ht="14.1" customHeight="1" x14ac:dyDescent="0.3">
      <c r="A37" s="12" t="s">
        <v>85</v>
      </c>
      <c r="B37" s="148"/>
      <c r="C37" s="148"/>
      <c r="D37" s="177" t="s">
        <v>39</v>
      </c>
      <c r="E37" s="178"/>
      <c r="F37" s="158" t="s">
        <v>85</v>
      </c>
      <c r="G37" s="148"/>
      <c r="H37" s="148"/>
      <c r="I37" s="148"/>
      <c r="J37" s="177" t="s">
        <v>39</v>
      </c>
      <c r="K37" s="178"/>
      <c r="L37" s="158" t="s">
        <v>91</v>
      </c>
      <c r="M37" s="158"/>
      <c r="N37" s="148"/>
      <c r="O37" s="148"/>
      <c r="P37" s="177" t="s">
        <v>39</v>
      </c>
      <c r="Q37" s="178"/>
    </row>
    <row r="38" spans="1:18" ht="14.1" customHeight="1" x14ac:dyDescent="0.3">
      <c r="A38" s="12" t="s">
        <v>89</v>
      </c>
      <c r="B38" s="148"/>
      <c r="C38" s="148"/>
      <c r="D38" s="177" t="s">
        <v>39</v>
      </c>
      <c r="E38" s="178"/>
      <c r="F38" s="187" t="s">
        <v>89</v>
      </c>
      <c r="G38" s="190"/>
      <c r="H38" s="177"/>
      <c r="I38" s="178"/>
      <c r="J38" s="177" t="s">
        <v>39</v>
      </c>
      <c r="K38" s="178"/>
      <c r="L38" s="187" t="s">
        <v>90</v>
      </c>
      <c r="M38" s="190"/>
      <c r="N38" s="177"/>
      <c r="O38" s="178"/>
      <c r="P38" s="177" t="s">
        <v>39</v>
      </c>
      <c r="Q38" s="178"/>
    </row>
    <row r="39" spans="1:18" ht="14.1" customHeight="1" x14ac:dyDescent="0.3">
      <c r="A39" s="110"/>
      <c r="F39" s="111"/>
      <c r="L39" s="111"/>
      <c r="M39" s="111"/>
    </row>
    <row r="40" spans="1:18" ht="14.1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6.05" customHeight="1" x14ac:dyDescent="0.3">
      <c r="A41" s="4"/>
      <c r="B41" s="1"/>
      <c r="C41" s="1"/>
      <c r="D41" s="3"/>
      <c r="E41" s="3"/>
      <c r="F41" s="154" t="s">
        <v>0</v>
      </c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"/>
    </row>
    <row r="42" spans="1:18" ht="16.0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6.05" customHeight="1" x14ac:dyDescent="0.3">
      <c r="A43" s="4"/>
      <c r="B43" s="1"/>
      <c r="D43" s="2"/>
      <c r="E43" s="1"/>
      <c r="F43" s="155" t="s">
        <v>56</v>
      </c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"/>
    </row>
    <row r="44" spans="1:18" ht="16.05" customHeight="1" x14ac:dyDescent="0.3">
      <c r="A44" s="4"/>
      <c r="B44" s="1"/>
      <c r="D44" s="2"/>
      <c r="E44" s="1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"/>
    </row>
    <row r="45" spans="1:18" ht="16.05" customHeight="1" x14ac:dyDescent="0.3">
      <c r="A45" s="4"/>
      <c r="B45" s="1"/>
      <c r="C45" s="1"/>
      <c r="D45" s="1"/>
      <c r="E45" s="1"/>
      <c r="F45" s="125" t="str">
        <f ca="1">F6</f>
        <v>Loire 2026</v>
      </c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"/>
    </row>
    <row r="46" spans="1:18" ht="16.0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6.05" customHeight="1" thickBot="1" x14ac:dyDescent="0.35">
      <c r="A47" s="4"/>
      <c r="B47" s="149"/>
      <c r="C47" s="14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4.1" customHeight="1" x14ac:dyDescent="0.3">
      <c r="A48" s="79" t="s">
        <v>2</v>
      </c>
      <c r="B48" s="135">
        <f>B9</f>
        <v>46313</v>
      </c>
      <c r="C48" s="135"/>
      <c r="D48" s="135"/>
      <c r="E48" s="136"/>
      <c r="F48" s="80" t="s">
        <v>3</v>
      </c>
      <c r="G48" s="156" t="str">
        <f ca="1">F6</f>
        <v>Loire 2026</v>
      </c>
      <c r="H48" s="156"/>
      <c r="I48" s="157"/>
      <c r="J48" s="1"/>
      <c r="K48" s="1"/>
      <c r="L48" s="1"/>
      <c r="M48" s="1"/>
      <c r="N48" s="1"/>
      <c r="O48" s="1"/>
      <c r="P48" s="1"/>
      <c r="Q48" s="1"/>
      <c r="R48" s="1"/>
    </row>
    <row r="49" spans="1:18" ht="14.1" customHeight="1" x14ac:dyDescent="0.3">
      <c r="A49" s="123" t="s">
        <v>4</v>
      </c>
      <c r="B49" s="151" t="s">
        <v>45</v>
      </c>
      <c r="C49" s="152"/>
      <c r="D49" s="151" t="s">
        <v>46</v>
      </c>
      <c r="E49" s="152"/>
      <c r="F49" s="151" t="s">
        <v>47</v>
      </c>
      <c r="G49" s="153"/>
      <c r="H49" s="142" t="s">
        <v>39</v>
      </c>
      <c r="I49" s="144" t="s">
        <v>11</v>
      </c>
      <c r="J49" s="1"/>
      <c r="K49" s="1"/>
      <c r="L49" s="1"/>
      <c r="M49" s="1"/>
      <c r="N49" s="1"/>
      <c r="O49" s="1"/>
      <c r="P49" s="1"/>
      <c r="Q49" s="1"/>
      <c r="R49" s="1"/>
    </row>
    <row r="50" spans="1:18" ht="14.1" customHeight="1" x14ac:dyDescent="0.3">
      <c r="A50" s="124"/>
      <c r="B50" s="146" t="s">
        <v>31</v>
      </c>
      <c r="C50" s="147"/>
      <c r="D50" s="146" t="s">
        <v>31</v>
      </c>
      <c r="E50" s="147"/>
      <c r="F50" s="146" t="s">
        <v>31</v>
      </c>
      <c r="G50" s="150"/>
      <c r="H50" s="143"/>
      <c r="I50" s="145"/>
      <c r="J50" s="1"/>
      <c r="K50" s="1"/>
      <c r="L50" s="1"/>
      <c r="M50" s="1"/>
      <c r="N50" s="1"/>
      <c r="O50" s="1"/>
      <c r="P50" s="1"/>
      <c r="Q50" s="1"/>
      <c r="R50" s="1"/>
    </row>
    <row r="51" spans="1:18" ht="14.1" customHeight="1" x14ac:dyDescent="0.3">
      <c r="A51" s="15" t="str">
        <f>A12</f>
        <v>Ampuis</v>
      </c>
      <c r="B51" s="77">
        <f t="shared" ref="B51:B73" si="2">C12</f>
        <v>0</v>
      </c>
      <c r="C51" s="77"/>
      <c r="D51" s="77">
        <f t="shared" ref="D51:D73" si="3">G12</f>
        <v>0</v>
      </c>
      <c r="E51" s="77"/>
      <c r="F51" s="77">
        <f t="shared" ref="F51:F73" si="4">I12</f>
        <v>0</v>
      </c>
      <c r="G51" s="74"/>
      <c r="H51" s="93" t="str">
        <f>IF(SUM(B51,D51,F51)=0,"",SUM(B51,D51,F51))</f>
        <v/>
      </c>
      <c r="I51" s="95" t="str">
        <f>IF(H51="","",RANK(H51,$H$51:$H$73))</f>
        <v/>
      </c>
      <c r="J51" s="1"/>
      <c r="K51" s="1"/>
      <c r="L51" s="1"/>
      <c r="M51" s="1"/>
      <c r="N51" s="1"/>
      <c r="O51" s="1"/>
      <c r="P51" s="1"/>
      <c r="Q51" s="1"/>
      <c r="R51" s="1"/>
    </row>
    <row r="52" spans="1:18" ht="14.1" customHeight="1" x14ac:dyDescent="0.3">
      <c r="A52" s="13" t="str">
        <f t="shared" ref="A52:A73" si="5">A13</f>
        <v>Bourg Les Valence</v>
      </c>
      <c r="B52" s="77">
        <f t="shared" si="2"/>
        <v>0</v>
      </c>
      <c r="C52" s="77"/>
      <c r="D52" s="77">
        <f t="shared" si="3"/>
        <v>0</v>
      </c>
      <c r="E52" s="77"/>
      <c r="F52" s="77">
        <f t="shared" si="4"/>
        <v>0</v>
      </c>
      <c r="G52" s="74"/>
      <c r="H52" s="93" t="str">
        <f t="shared" ref="H52:H73" si="6">IF(SUM(B52,D52,F52)=0,"",SUM(B52,D52,F52))</f>
        <v/>
      </c>
      <c r="I52" s="95" t="str">
        <f t="shared" ref="I52:I73" si="7">IF(H52="","",RANK(H52,$H$51:$H$73))</f>
        <v/>
      </c>
      <c r="J52" s="1"/>
      <c r="K52" s="1"/>
      <c r="L52" s="1"/>
      <c r="M52" s="1"/>
      <c r="N52" s="1"/>
      <c r="O52" s="1"/>
      <c r="P52" s="1"/>
      <c r="Q52" s="1"/>
      <c r="R52" s="1"/>
    </row>
    <row r="53" spans="1:18" ht="14.1" customHeight="1" x14ac:dyDescent="0.3">
      <c r="A53" s="13" t="str">
        <f t="shared" si="5"/>
        <v>Caluire</v>
      </c>
      <c r="B53" s="77">
        <f t="shared" si="2"/>
        <v>0</v>
      </c>
      <c r="C53" s="77"/>
      <c r="D53" s="77">
        <f t="shared" si="3"/>
        <v>0</v>
      </c>
      <c r="E53" s="77"/>
      <c r="F53" s="77">
        <f t="shared" si="4"/>
        <v>0</v>
      </c>
      <c r="G53" s="74"/>
      <c r="H53" s="93" t="str">
        <f t="shared" si="6"/>
        <v/>
      </c>
      <c r="I53" s="95" t="str">
        <f t="shared" si="7"/>
        <v/>
      </c>
      <c r="J53" s="1"/>
      <c r="K53" s="1"/>
      <c r="L53" s="1"/>
      <c r="M53" s="1"/>
      <c r="N53" s="1"/>
      <c r="O53" s="1"/>
      <c r="P53" s="1"/>
      <c r="Q53" s="1"/>
      <c r="R53" s="1"/>
    </row>
    <row r="54" spans="1:18" ht="14.1" customHeight="1" x14ac:dyDescent="0.3">
      <c r="A54" s="13" t="str">
        <f t="shared" si="5"/>
        <v>Chasse</v>
      </c>
      <c r="B54" s="77">
        <f t="shared" si="2"/>
        <v>0</v>
      </c>
      <c r="C54" s="77"/>
      <c r="D54" s="77">
        <f t="shared" si="3"/>
        <v>0</v>
      </c>
      <c r="E54" s="77"/>
      <c r="F54" s="77">
        <f t="shared" si="4"/>
        <v>0</v>
      </c>
      <c r="G54" s="74"/>
      <c r="H54" s="93" t="str">
        <f t="shared" si="6"/>
        <v/>
      </c>
      <c r="I54" s="95" t="str">
        <f t="shared" si="7"/>
        <v/>
      </c>
      <c r="J54" s="1"/>
      <c r="K54" s="1"/>
      <c r="L54" s="1"/>
      <c r="M54" s="1"/>
      <c r="N54" s="1"/>
      <c r="O54" s="1"/>
      <c r="P54" s="1"/>
      <c r="Q54" s="1"/>
      <c r="R54" s="1"/>
    </row>
    <row r="55" spans="1:18" ht="14.1" customHeight="1" x14ac:dyDescent="0.3">
      <c r="A55" s="13" t="str">
        <f t="shared" si="5"/>
        <v>Chavanay</v>
      </c>
      <c r="B55" s="77">
        <f t="shared" si="2"/>
        <v>0</v>
      </c>
      <c r="C55" s="77"/>
      <c r="D55" s="77">
        <f t="shared" si="3"/>
        <v>0</v>
      </c>
      <c r="E55" s="77"/>
      <c r="F55" s="77">
        <f t="shared" si="4"/>
        <v>0</v>
      </c>
      <c r="G55" s="74"/>
      <c r="H55" s="93" t="str">
        <f t="shared" si="6"/>
        <v/>
      </c>
      <c r="I55" s="95" t="str">
        <f t="shared" si="7"/>
        <v/>
      </c>
      <c r="J55" s="1"/>
      <c r="K55" s="1"/>
      <c r="L55" s="1"/>
      <c r="M55" s="1"/>
      <c r="N55" s="1"/>
      <c r="O55" s="1"/>
      <c r="P55" s="1"/>
      <c r="Q55" s="1"/>
      <c r="R55" s="1"/>
    </row>
    <row r="56" spans="1:18" ht="14.1" customHeight="1" x14ac:dyDescent="0.3">
      <c r="A56" s="13" t="str">
        <f t="shared" si="5"/>
        <v>Condrieu</v>
      </c>
      <c r="B56" s="77">
        <f t="shared" si="2"/>
        <v>0</v>
      </c>
      <c r="C56" s="77"/>
      <c r="D56" s="77">
        <f t="shared" si="3"/>
        <v>0</v>
      </c>
      <c r="E56" s="77"/>
      <c r="F56" s="77">
        <f t="shared" si="4"/>
        <v>0</v>
      </c>
      <c r="G56" s="74"/>
      <c r="H56" s="93" t="str">
        <f t="shared" si="6"/>
        <v/>
      </c>
      <c r="I56" s="95" t="str">
        <f t="shared" si="7"/>
        <v/>
      </c>
      <c r="J56" s="1"/>
      <c r="K56" s="1"/>
      <c r="L56" s="1"/>
      <c r="M56" s="1"/>
      <c r="N56" s="1"/>
      <c r="O56" s="1"/>
      <c r="P56" s="1"/>
      <c r="Q56" s="1"/>
      <c r="R56" s="1"/>
    </row>
    <row r="57" spans="1:18" ht="14.1" customHeight="1" x14ac:dyDescent="0.3">
      <c r="A57" s="13" t="str">
        <f t="shared" si="5"/>
        <v>Genay</v>
      </c>
      <c r="B57" s="77">
        <f t="shared" si="2"/>
        <v>0</v>
      </c>
      <c r="C57" s="77"/>
      <c r="D57" s="77">
        <f t="shared" si="3"/>
        <v>0</v>
      </c>
      <c r="E57" s="77"/>
      <c r="F57" s="77">
        <f t="shared" si="4"/>
        <v>0</v>
      </c>
      <c r="G57" s="74"/>
      <c r="H57" s="93" t="str">
        <f t="shared" si="6"/>
        <v/>
      </c>
      <c r="I57" s="95" t="str">
        <f t="shared" si="7"/>
        <v/>
      </c>
      <c r="J57" s="1"/>
      <c r="K57" s="1"/>
      <c r="L57" s="1"/>
      <c r="M57" s="1"/>
      <c r="N57" s="1"/>
      <c r="O57" s="1"/>
      <c r="P57" s="1"/>
      <c r="Q57" s="1"/>
      <c r="R57" s="1"/>
    </row>
    <row r="58" spans="1:18" ht="14.1" customHeight="1" x14ac:dyDescent="0.3">
      <c r="A58" s="13" t="str">
        <f t="shared" si="5"/>
        <v>Givors</v>
      </c>
      <c r="B58" s="77">
        <f t="shared" si="2"/>
        <v>0</v>
      </c>
      <c r="C58" s="77"/>
      <c r="D58" s="77">
        <f t="shared" si="3"/>
        <v>0</v>
      </c>
      <c r="E58" s="77"/>
      <c r="F58" s="77">
        <f t="shared" si="4"/>
        <v>0</v>
      </c>
      <c r="G58" s="74"/>
      <c r="H58" s="93" t="str">
        <f t="shared" si="6"/>
        <v/>
      </c>
      <c r="I58" s="95" t="str">
        <f t="shared" si="7"/>
        <v/>
      </c>
      <c r="J58" s="1"/>
      <c r="K58" s="1"/>
      <c r="L58" s="1"/>
      <c r="M58" s="1"/>
      <c r="N58" s="1"/>
      <c r="O58" s="1"/>
      <c r="P58" s="1"/>
      <c r="Q58" s="1"/>
      <c r="R58" s="1"/>
    </row>
    <row r="59" spans="1:18" ht="14.1" customHeight="1" x14ac:dyDescent="0.3">
      <c r="A59" s="13" t="str">
        <f t="shared" si="5"/>
        <v>Grigny</v>
      </c>
      <c r="B59" s="77">
        <f t="shared" si="2"/>
        <v>0</v>
      </c>
      <c r="C59" s="77"/>
      <c r="D59" s="77">
        <f t="shared" si="3"/>
        <v>0</v>
      </c>
      <c r="E59" s="77"/>
      <c r="F59" s="77">
        <f t="shared" si="4"/>
        <v>0</v>
      </c>
      <c r="G59" s="74"/>
      <c r="H59" s="93" t="str">
        <f t="shared" si="6"/>
        <v/>
      </c>
      <c r="I59" s="95" t="str">
        <f t="shared" si="7"/>
        <v/>
      </c>
      <c r="J59" s="1"/>
      <c r="K59" s="1"/>
      <c r="L59" s="1"/>
      <c r="M59" s="1"/>
      <c r="N59" s="1"/>
      <c r="O59" s="1"/>
      <c r="P59" s="1"/>
      <c r="Q59" s="1"/>
      <c r="R59" s="1"/>
    </row>
    <row r="60" spans="1:18" ht="14.1" customHeight="1" x14ac:dyDescent="0.3">
      <c r="A60" s="13" t="str">
        <f t="shared" si="5"/>
        <v>Isle /la sorgue</v>
      </c>
      <c r="B60" s="77">
        <f t="shared" si="2"/>
        <v>0</v>
      </c>
      <c r="C60" s="77"/>
      <c r="D60" s="77">
        <f t="shared" si="3"/>
        <v>0</v>
      </c>
      <c r="E60" s="77"/>
      <c r="F60" s="77">
        <f t="shared" si="4"/>
        <v>0</v>
      </c>
      <c r="G60" s="74"/>
      <c r="H60" s="93" t="str">
        <f t="shared" si="6"/>
        <v/>
      </c>
      <c r="I60" s="95" t="str">
        <f t="shared" si="7"/>
        <v/>
      </c>
      <c r="J60" s="1"/>
      <c r="K60" s="1"/>
      <c r="L60" s="1"/>
      <c r="M60" s="1"/>
      <c r="N60" s="1"/>
      <c r="O60" s="1"/>
      <c r="P60" s="1"/>
      <c r="Q60" s="1"/>
      <c r="R60" s="1"/>
    </row>
    <row r="61" spans="1:18" ht="14.1" customHeight="1" x14ac:dyDescent="0.3">
      <c r="A61" s="13" t="str">
        <f t="shared" si="5"/>
        <v>le Pertuiset</v>
      </c>
      <c r="B61" s="77">
        <f t="shared" si="2"/>
        <v>0</v>
      </c>
      <c r="C61" s="77"/>
      <c r="D61" s="77">
        <f t="shared" si="3"/>
        <v>0</v>
      </c>
      <c r="E61" s="77"/>
      <c r="F61" s="77">
        <f t="shared" si="4"/>
        <v>0</v>
      </c>
      <c r="G61" s="74"/>
      <c r="H61" s="93" t="str">
        <f t="shared" si="6"/>
        <v/>
      </c>
      <c r="I61" s="95" t="str">
        <f t="shared" si="7"/>
        <v/>
      </c>
      <c r="J61" s="1"/>
      <c r="K61" s="1"/>
      <c r="L61" s="1"/>
      <c r="M61" s="1"/>
      <c r="N61" s="1"/>
      <c r="O61" s="1"/>
      <c r="P61" s="1"/>
      <c r="Q61" s="1"/>
      <c r="R61" s="1"/>
    </row>
    <row r="62" spans="1:18" ht="14.1" customHeight="1" x14ac:dyDescent="0.3">
      <c r="A62" s="13" t="str">
        <f t="shared" si="5"/>
        <v>Loire</v>
      </c>
      <c r="B62" s="77">
        <f t="shared" si="2"/>
        <v>0</v>
      </c>
      <c r="C62" s="77"/>
      <c r="D62" s="77">
        <f t="shared" si="3"/>
        <v>0</v>
      </c>
      <c r="E62" s="77"/>
      <c r="F62" s="77">
        <f t="shared" si="4"/>
        <v>0</v>
      </c>
      <c r="G62" s="74"/>
      <c r="H62" s="93" t="str">
        <f t="shared" si="6"/>
        <v/>
      </c>
      <c r="I62" s="95" t="str">
        <f t="shared" si="7"/>
        <v/>
      </c>
      <c r="J62" s="1"/>
      <c r="K62" s="1"/>
      <c r="L62" s="1"/>
      <c r="M62" s="1"/>
      <c r="N62" s="1"/>
      <c r="O62" s="1"/>
      <c r="P62" s="1"/>
      <c r="Q62" s="1"/>
      <c r="R62" s="1"/>
    </row>
    <row r="63" spans="1:18" ht="14.1" customHeight="1" x14ac:dyDescent="0.3">
      <c r="A63" s="13" t="str">
        <f t="shared" si="5"/>
        <v>Miribel</v>
      </c>
      <c r="B63" s="77">
        <f t="shared" si="2"/>
        <v>0</v>
      </c>
      <c r="C63" s="77"/>
      <c r="D63" s="77">
        <f t="shared" si="3"/>
        <v>0</v>
      </c>
      <c r="E63" s="77"/>
      <c r="F63" s="77">
        <f t="shared" si="4"/>
        <v>0</v>
      </c>
      <c r="G63" s="74"/>
      <c r="H63" s="93" t="str">
        <f t="shared" si="6"/>
        <v/>
      </c>
      <c r="I63" s="95" t="str">
        <f t="shared" si="7"/>
        <v/>
      </c>
      <c r="J63" s="1"/>
      <c r="K63" s="1"/>
      <c r="L63" s="1"/>
      <c r="M63" s="1"/>
      <c r="N63" s="1"/>
      <c r="O63" s="1"/>
      <c r="P63" s="1"/>
      <c r="Q63" s="1"/>
      <c r="R63" s="1"/>
    </row>
    <row r="64" spans="1:18" ht="14.1" customHeight="1" x14ac:dyDescent="0.3">
      <c r="A64" s="13" t="str">
        <f t="shared" si="5"/>
        <v>Nievroz</v>
      </c>
      <c r="B64" s="77">
        <f t="shared" si="2"/>
        <v>0</v>
      </c>
      <c r="C64" s="77"/>
      <c r="D64" s="77">
        <f t="shared" si="3"/>
        <v>0</v>
      </c>
      <c r="E64" s="77"/>
      <c r="F64" s="77">
        <f t="shared" si="4"/>
        <v>0</v>
      </c>
      <c r="G64" s="74"/>
      <c r="H64" s="93" t="str">
        <f t="shared" si="6"/>
        <v/>
      </c>
      <c r="I64" s="95" t="str">
        <f t="shared" si="7"/>
        <v/>
      </c>
      <c r="J64" s="1"/>
      <c r="K64" s="1"/>
      <c r="L64" s="1"/>
      <c r="M64" s="1"/>
      <c r="N64" s="1"/>
      <c r="O64" s="1"/>
      <c r="P64" s="1"/>
      <c r="Q64" s="1"/>
      <c r="R64" s="1"/>
    </row>
    <row r="65" spans="1:18" ht="14.1" customHeight="1" x14ac:dyDescent="0.3">
      <c r="A65" s="13" t="str">
        <f t="shared" si="5"/>
        <v>Roanne</v>
      </c>
      <c r="B65" s="77">
        <f t="shared" si="2"/>
        <v>0</v>
      </c>
      <c r="C65" s="77"/>
      <c r="D65" s="77">
        <f t="shared" si="3"/>
        <v>0</v>
      </c>
      <c r="E65" s="77"/>
      <c r="F65" s="77">
        <f t="shared" si="4"/>
        <v>0</v>
      </c>
      <c r="G65" s="74"/>
      <c r="H65" s="93" t="str">
        <f t="shared" si="6"/>
        <v/>
      </c>
      <c r="I65" s="95" t="str">
        <f t="shared" si="7"/>
        <v/>
      </c>
      <c r="J65" s="1"/>
      <c r="K65" s="1"/>
      <c r="L65" s="1"/>
      <c r="M65" s="1"/>
      <c r="N65" s="1"/>
      <c r="O65" s="1"/>
      <c r="P65" s="1"/>
      <c r="Q65" s="1"/>
      <c r="R65" s="1"/>
    </row>
    <row r="66" spans="1:18" ht="14.1" customHeight="1" x14ac:dyDescent="0.3">
      <c r="A66" s="13" t="str">
        <f t="shared" si="5"/>
        <v>Sablons</v>
      </c>
      <c r="B66" s="77">
        <f t="shared" si="2"/>
        <v>0</v>
      </c>
      <c r="C66" s="77"/>
      <c r="D66" s="77">
        <f t="shared" si="3"/>
        <v>0</v>
      </c>
      <c r="E66" s="77"/>
      <c r="F66" s="77">
        <f t="shared" si="4"/>
        <v>0</v>
      </c>
      <c r="G66" s="74"/>
      <c r="H66" s="93" t="str">
        <f t="shared" si="6"/>
        <v/>
      </c>
      <c r="I66" s="95" t="str">
        <f t="shared" si="7"/>
        <v/>
      </c>
      <c r="J66" s="1"/>
      <c r="K66" s="1"/>
      <c r="L66" s="1"/>
      <c r="M66" s="1"/>
      <c r="N66" s="1"/>
      <c r="O66" s="1"/>
      <c r="P66" s="1"/>
      <c r="Q66" s="1"/>
      <c r="R66" s="1"/>
    </row>
    <row r="67" spans="1:18" ht="14.1" customHeight="1" x14ac:dyDescent="0.3">
      <c r="A67" s="13" t="str">
        <f t="shared" si="5"/>
        <v>St Fons</v>
      </c>
      <c r="B67" s="77">
        <f t="shared" si="2"/>
        <v>0</v>
      </c>
      <c r="C67" s="77"/>
      <c r="D67" s="77">
        <f t="shared" si="3"/>
        <v>0</v>
      </c>
      <c r="E67" s="77"/>
      <c r="F67" s="77">
        <f t="shared" si="4"/>
        <v>0</v>
      </c>
      <c r="G67" s="74"/>
      <c r="H67" s="93" t="str">
        <f t="shared" si="6"/>
        <v/>
      </c>
      <c r="I67" s="95" t="str">
        <f t="shared" si="7"/>
        <v/>
      </c>
      <c r="J67" s="1"/>
      <c r="K67" s="1"/>
      <c r="L67" s="1"/>
      <c r="M67" s="1"/>
      <c r="N67" s="1"/>
      <c r="O67" s="1"/>
      <c r="P67" s="1"/>
      <c r="Q67" s="1"/>
      <c r="R67" s="1"/>
    </row>
    <row r="68" spans="1:18" ht="14.1" customHeight="1" x14ac:dyDescent="0.3">
      <c r="A68" s="13" t="str">
        <f t="shared" si="5"/>
        <v>St Just</v>
      </c>
      <c r="B68" s="77">
        <f t="shared" si="2"/>
        <v>0</v>
      </c>
      <c r="C68" s="77"/>
      <c r="D68" s="77">
        <f t="shared" si="3"/>
        <v>0</v>
      </c>
      <c r="E68" s="77"/>
      <c r="F68" s="77">
        <f t="shared" si="4"/>
        <v>0</v>
      </c>
      <c r="G68" s="74"/>
      <c r="H68" s="93" t="str">
        <f t="shared" si="6"/>
        <v/>
      </c>
      <c r="I68" s="95" t="str">
        <f t="shared" si="7"/>
        <v/>
      </c>
      <c r="J68" s="1"/>
      <c r="K68" s="1"/>
      <c r="L68" s="1"/>
      <c r="M68" s="1"/>
      <c r="N68" s="1"/>
      <c r="O68" s="1"/>
      <c r="P68" s="1"/>
      <c r="Q68" s="1"/>
      <c r="R68" s="1"/>
    </row>
    <row r="69" spans="1:18" ht="14.1" customHeight="1" x14ac:dyDescent="0.3">
      <c r="A69" s="13" t="str">
        <f t="shared" si="5"/>
        <v>St Romain</v>
      </c>
      <c r="B69" s="77">
        <f t="shared" si="2"/>
        <v>0</v>
      </c>
      <c r="C69" s="77"/>
      <c r="D69" s="77">
        <f t="shared" si="3"/>
        <v>0</v>
      </c>
      <c r="E69" s="77"/>
      <c r="F69" s="77">
        <f t="shared" si="4"/>
        <v>0</v>
      </c>
      <c r="G69" s="74"/>
      <c r="H69" s="93" t="str">
        <f t="shared" si="6"/>
        <v/>
      </c>
      <c r="I69" s="95" t="str">
        <f t="shared" si="7"/>
        <v/>
      </c>
      <c r="J69" s="1"/>
      <c r="K69" s="1"/>
      <c r="L69" s="1"/>
      <c r="M69" s="1"/>
      <c r="N69" s="1"/>
      <c r="O69" s="1"/>
      <c r="P69" s="1"/>
      <c r="Q69" s="1"/>
      <c r="R69" s="1"/>
    </row>
    <row r="70" spans="1:18" ht="14.1" customHeight="1" x14ac:dyDescent="0.3">
      <c r="A70" s="13" t="str">
        <f t="shared" si="5"/>
        <v>Vernaison</v>
      </c>
      <c r="B70" s="77">
        <f t="shared" si="2"/>
        <v>0</v>
      </c>
      <c r="C70" s="77"/>
      <c r="D70" s="77">
        <f t="shared" si="3"/>
        <v>0</v>
      </c>
      <c r="E70" s="77"/>
      <c r="F70" s="77">
        <f t="shared" si="4"/>
        <v>0</v>
      </c>
      <c r="G70" s="74"/>
      <c r="H70" s="93" t="str">
        <f t="shared" si="6"/>
        <v/>
      </c>
      <c r="I70" s="95" t="str">
        <f t="shared" si="7"/>
        <v/>
      </c>
      <c r="J70" s="1"/>
      <c r="K70" s="1"/>
      <c r="L70" s="1"/>
      <c r="M70" s="1"/>
      <c r="N70" s="1"/>
      <c r="O70" s="1"/>
      <c r="P70" s="1"/>
      <c r="Q70" s="1"/>
      <c r="R70" s="1"/>
    </row>
    <row r="71" spans="1:18" ht="14.1" customHeight="1" x14ac:dyDescent="0.3">
      <c r="A71" s="13" t="str">
        <f t="shared" si="5"/>
        <v>Vienne</v>
      </c>
      <c r="B71" s="77">
        <f t="shared" si="2"/>
        <v>0</v>
      </c>
      <c r="C71" s="77"/>
      <c r="D71" s="77">
        <f t="shared" si="3"/>
        <v>0</v>
      </c>
      <c r="E71" s="77"/>
      <c r="F71" s="77">
        <f t="shared" si="4"/>
        <v>0</v>
      </c>
      <c r="G71" s="74"/>
      <c r="H71" s="93" t="str">
        <f t="shared" si="6"/>
        <v/>
      </c>
      <c r="I71" s="95" t="str">
        <f t="shared" si="7"/>
        <v/>
      </c>
      <c r="J71" s="1"/>
      <c r="K71" s="1"/>
      <c r="L71" s="1"/>
      <c r="M71" s="1"/>
      <c r="N71" s="1"/>
      <c r="O71" s="1"/>
      <c r="P71" s="1"/>
      <c r="Q71" s="1"/>
      <c r="R71" s="1"/>
    </row>
    <row r="72" spans="1:18" ht="14.1" customHeight="1" x14ac:dyDescent="0.3">
      <c r="A72" s="13">
        <f t="shared" si="5"/>
        <v>0</v>
      </c>
      <c r="B72" s="77">
        <f t="shared" si="2"/>
        <v>0</v>
      </c>
      <c r="C72" s="77"/>
      <c r="D72" s="77">
        <f t="shared" si="3"/>
        <v>0</v>
      </c>
      <c r="E72" s="77"/>
      <c r="F72" s="77">
        <f t="shared" si="4"/>
        <v>0</v>
      </c>
      <c r="G72" s="74"/>
      <c r="H72" s="93" t="str">
        <f t="shared" si="6"/>
        <v/>
      </c>
      <c r="I72" s="95" t="str">
        <f t="shared" si="7"/>
        <v/>
      </c>
      <c r="J72" s="1"/>
      <c r="K72" s="1"/>
      <c r="L72" s="1"/>
      <c r="M72" s="1"/>
      <c r="N72" s="1"/>
      <c r="O72" s="1"/>
      <c r="P72" s="1"/>
      <c r="Q72" s="1"/>
      <c r="R72" s="1"/>
    </row>
    <row r="73" spans="1:18" ht="14.1" customHeight="1" thickBot="1" x14ac:dyDescent="0.35">
      <c r="A73" s="14">
        <f t="shared" si="5"/>
        <v>0</v>
      </c>
      <c r="B73" s="75">
        <f t="shared" si="2"/>
        <v>0</v>
      </c>
      <c r="C73" s="75"/>
      <c r="D73" s="75">
        <f t="shared" si="3"/>
        <v>0</v>
      </c>
      <c r="E73" s="75"/>
      <c r="F73" s="75">
        <f t="shared" si="4"/>
        <v>0</v>
      </c>
      <c r="G73" s="76"/>
      <c r="H73" s="94" t="str">
        <f t="shared" si="6"/>
        <v/>
      </c>
      <c r="I73" s="96" t="str">
        <f t="shared" si="7"/>
        <v/>
      </c>
      <c r="J73" s="1"/>
      <c r="K73" s="1"/>
      <c r="L73" s="1"/>
      <c r="M73" s="1"/>
      <c r="N73" s="1"/>
      <c r="O73" s="1"/>
      <c r="P73" s="1"/>
      <c r="Q73" s="1"/>
      <c r="R73" s="1"/>
    </row>
    <row r="74" spans="1:18" ht="16.05" customHeight="1" x14ac:dyDescent="0.3">
      <c r="A74" s="4"/>
      <c r="B74" s="1"/>
      <c r="C74" s="1"/>
      <c r="D74" s="1"/>
      <c r="E74" s="1"/>
      <c r="F74" s="1"/>
      <c r="G74" s="1"/>
      <c r="H74" s="1"/>
      <c r="I74" s="21"/>
      <c r="J74" s="1"/>
      <c r="K74" s="1"/>
      <c r="L74" s="1"/>
      <c r="M74" s="1"/>
      <c r="N74" s="1"/>
      <c r="O74" s="1"/>
      <c r="P74" s="1"/>
      <c r="Q74" s="1"/>
      <c r="R74" s="1"/>
    </row>
    <row r="75" spans="1:18" ht="14.1" customHeight="1" x14ac:dyDescent="0.3">
      <c r="A75" s="126" t="s">
        <v>55</v>
      </c>
      <c r="B75" s="126"/>
      <c r="C75" s="126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4.1" customHeight="1" x14ac:dyDescent="0.3">
      <c r="A76" s="12" t="s">
        <v>33</v>
      </c>
      <c r="B76" s="148"/>
      <c r="C76" s="148"/>
      <c r="D76" s="148" t="s">
        <v>31</v>
      </c>
      <c r="E76" s="148"/>
      <c r="F76" s="71" t="s">
        <v>35</v>
      </c>
      <c r="G76" s="148"/>
      <c r="H76" s="148"/>
      <c r="I76" s="63" t="s">
        <v>31</v>
      </c>
      <c r="J76" s="1"/>
      <c r="K76" s="1"/>
      <c r="L76" s="1"/>
      <c r="M76" s="1"/>
      <c r="N76" s="1"/>
      <c r="O76" s="1"/>
      <c r="P76" s="1"/>
      <c r="Q76" s="1"/>
      <c r="R76" s="1"/>
    </row>
    <row r="77" spans="1:18" ht="16.05" customHeight="1" x14ac:dyDescent="0.3">
      <c r="A77" s="12" t="s">
        <v>37</v>
      </c>
      <c r="B77" s="148"/>
      <c r="C77" s="148"/>
      <c r="D77" s="148" t="s">
        <v>31</v>
      </c>
      <c r="E77" s="148"/>
      <c r="F77" s="71" t="s">
        <v>34</v>
      </c>
      <c r="G77" s="148"/>
      <c r="H77" s="148"/>
      <c r="I77" s="63" t="s">
        <v>31</v>
      </c>
      <c r="J77" s="1"/>
      <c r="K77" s="1"/>
      <c r="L77" s="1"/>
      <c r="M77" s="1"/>
      <c r="N77" s="1"/>
      <c r="O77" s="1"/>
      <c r="P77" s="1"/>
      <c r="Q77" s="1"/>
      <c r="R77" s="1"/>
    </row>
    <row r="78" spans="1:18" ht="16.0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58"/>
      <c r="K78" s="58"/>
      <c r="L78" s="58"/>
      <c r="M78" s="58"/>
      <c r="N78" s="58"/>
      <c r="O78" s="58"/>
      <c r="P78" s="58"/>
      <c r="Q78" s="58"/>
      <c r="R78" s="1"/>
    </row>
    <row r="79" spans="1:18" ht="16.05" customHeight="1" x14ac:dyDescent="0.3">
      <c r="A79" s="4"/>
      <c r="B79" s="1"/>
      <c r="C79" s="1"/>
      <c r="D79" s="1"/>
      <c r="E79" s="1"/>
      <c r="F79" s="103" t="s">
        <v>0</v>
      </c>
      <c r="G79" s="103"/>
      <c r="H79" s="103"/>
      <c r="I79" s="103"/>
      <c r="J79" s="104"/>
      <c r="K79" s="104"/>
      <c r="L79" s="104"/>
      <c r="M79" s="104"/>
      <c r="N79" s="104"/>
      <c r="O79" s="104"/>
      <c r="P79" s="104"/>
      <c r="Q79" s="104"/>
      <c r="R79" s="1"/>
    </row>
    <row r="80" spans="1:18" ht="16.05" customHeight="1" x14ac:dyDescent="0.3">
      <c r="A80" s="4"/>
      <c r="B80" s="1"/>
      <c r="C80" s="1"/>
      <c r="D80" s="1"/>
      <c r="E80" s="1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"/>
    </row>
    <row r="81" spans="1:18" ht="16.05" customHeight="1" x14ac:dyDescent="0.3">
      <c r="A81" s="4"/>
      <c r="B81" s="1"/>
      <c r="C81" s="1"/>
      <c r="D81" s="1"/>
      <c r="E81" s="1"/>
      <c r="F81" s="107" t="s">
        <v>53</v>
      </c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"/>
    </row>
    <row r="82" spans="1:18" ht="16.05" customHeight="1" x14ac:dyDescent="0.3">
      <c r="A82" s="4"/>
      <c r="B82" s="1"/>
      <c r="C82" s="1"/>
      <c r="D82" s="1"/>
      <c r="E82" s="1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"/>
    </row>
    <row r="83" spans="1:18" ht="16.05" customHeight="1" x14ac:dyDescent="0.3">
      <c r="A83" s="4"/>
      <c r="B83" s="1"/>
      <c r="C83" s="1"/>
      <c r="D83" s="19"/>
      <c r="E83" s="1"/>
      <c r="F83" s="106" t="str">
        <f ca="1">F6</f>
        <v>Loire 2026</v>
      </c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"/>
    </row>
    <row r="84" spans="1:18" ht="16.05" customHeight="1" x14ac:dyDescent="0.3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4.1" customHeight="1" thickBot="1" x14ac:dyDescent="0.35">
      <c r="A85" s="20"/>
      <c r="B85" s="149"/>
      <c r="C85" s="149"/>
      <c r="D85" s="72"/>
      <c r="E85" s="7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4.1" customHeight="1" x14ac:dyDescent="0.3">
      <c r="A86" s="82" t="s">
        <v>52</v>
      </c>
      <c r="B86" s="135">
        <f>B9</f>
        <v>46313</v>
      </c>
      <c r="C86" s="135"/>
      <c r="D86" s="135"/>
      <c r="E86" s="136"/>
      <c r="F86" s="137" t="s">
        <v>51</v>
      </c>
      <c r="G86" s="138"/>
      <c r="H86" s="99" t="str">
        <f ca="1">F6</f>
        <v>Loire 2026</v>
      </c>
      <c r="I86" s="100"/>
      <c r="J86" s="100"/>
      <c r="K86" s="101"/>
      <c r="L86" s="1"/>
      <c r="M86" s="1"/>
      <c r="N86" s="1"/>
      <c r="O86" s="1"/>
      <c r="P86" s="1"/>
      <c r="Q86" s="1"/>
      <c r="R86" s="1"/>
    </row>
    <row r="87" spans="1:18" ht="14.1" customHeight="1" x14ac:dyDescent="0.3">
      <c r="A87" s="179" t="s">
        <v>4</v>
      </c>
      <c r="B87" s="181" t="s">
        <v>48</v>
      </c>
      <c r="C87" s="182"/>
      <c r="D87" s="181" t="s">
        <v>7</v>
      </c>
      <c r="E87" s="182"/>
      <c r="F87" s="181" t="s">
        <v>49</v>
      </c>
      <c r="G87" s="183"/>
      <c r="H87" s="181" t="s">
        <v>50</v>
      </c>
      <c r="I87" s="183"/>
      <c r="J87" s="142" t="s">
        <v>39</v>
      </c>
      <c r="K87" s="144" t="s">
        <v>11</v>
      </c>
      <c r="L87" s="1"/>
      <c r="M87" s="1"/>
      <c r="N87" s="1"/>
      <c r="O87" s="1"/>
      <c r="P87" s="1"/>
      <c r="Q87" s="1"/>
      <c r="R87" s="1"/>
    </row>
    <row r="88" spans="1:18" ht="14.1" customHeight="1" x14ac:dyDescent="0.3">
      <c r="A88" s="180"/>
      <c r="B88" s="184" t="s">
        <v>31</v>
      </c>
      <c r="C88" s="185"/>
      <c r="D88" s="184" t="s">
        <v>31</v>
      </c>
      <c r="E88" s="185"/>
      <c r="F88" s="184" t="s">
        <v>31</v>
      </c>
      <c r="G88" s="185"/>
      <c r="H88" s="184" t="s">
        <v>31</v>
      </c>
      <c r="I88" s="186"/>
      <c r="J88" s="143"/>
      <c r="K88" s="145"/>
      <c r="L88" s="1"/>
      <c r="M88" s="1"/>
      <c r="N88" s="1"/>
      <c r="O88" s="1"/>
      <c r="P88" s="1"/>
      <c r="Q88" s="1"/>
      <c r="R88" s="1"/>
    </row>
    <row r="89" spans="1:18" ht="14.1" customHeight="1" x14ac:dyDescent="0.3">
      <c r="A89" s="15" t="str">
        <f>A12</f>
        <v>Ampuis</v>
      </c>
      <c r="B89" s="132">
        <f t="shared" ref="B89:B111" si="8">E12</f>
        <v>0</v>
      </c>
      <c r="C89" s="133"/>
      <c r="D89" s="132">
        <f t="shared" ref="D89:D111" si="9">K12</f>
        <v>0</v>
      </c>
      <c r="E89" s="133"/>
      <c r="F89" s="132">
        <f t="shared" ref="F89:F111" si="10">M12</f>
        <v>0</v>
      </c>
      <c r="G89" s="133"/>
      <c r="H89" s="132">
        <f t="shared" ref="H89:H111" si="11">O12</f>
        <v>0</v>
      </c>
      <c r="I89" s="134"/>
      <c r="J89" s="97" t="str">
        <f>IF(SUM(B89,D89,F89,H89)=0,"",SUM(B89,D89,F89,H89))</f>
        <v/>
      </c>
      <c r="K89" s="98" t="str">
        <f>IF(J89="","",RANK(J89,$J$89:$J$111))</f>
        <v/>
      </c>
      <c r="L89" s="1"/>
      <c r="M89" s="1"/>
      <c r="N89" s="1"/>
      <c r="O89" s="1"/>
      <c r="P89" s="1"/>
      <c r="Q89" s="1"/>
      <c r="R89" s="1"/>
    </row>
    <row r="90" spans="1:18" ht="14.1" customHeight="1" x14ac:dyDescent="0.3">
      <c r="A90" s="13" t="str">
        <f>A13</f>
        <v>Bourg Les Valence</v>
      </c>
      <c r="B90" s="120">
        <f t="shared" si="8"/>
        <v>0</v>
      </c>
      <c r="C90" s="121"/>
      <c r="D90" s="120">
        <f t="shared" si="9"/>
        <v>0</v>
      </c>
      <c r="E90" s="121"/>
      <c r="F90" s="120">
        <f t="shared" si="10"/>
        <v>0</v>
      </c>
      <c r="G90" s="121"/>
      <c r="H90" s="120">
        <f t="shared" si="11"/>
        <v>0</v>
      </c>
      <c r="I90" s="122"/>
      <c r="J90" s="93" t="str">
        <f t="shared" ref="J90:J111" si="12">IF(SUM(B90,D90,F90,H90)=0,"",SUM(B90,D90,F90,H90))</f>
        <v/>
      </c>
      <c r="K90" s="95" t="str">
        <f t="shared" ref="K90:K111" si="13">IF(J90="","",RANK(J90,$J$89:$J$111))</f>
        <v/>
      </c>
      <c r="L90" s="1"/>
      <c r="M90" s="1"/>
      <c r="N90" s="1"/>
      <c r="O90" s="1"/>
      <c r="P90" s="1"/>
      <c r="Q90" s="1"/>
      <c r="R90" s="1"/>
    </row>
    <row r="91" spans="1:18" ht="14.1" customHeight="1" x14ac:dyDescent="0.3">
      <c r="A91" s="13" t="str">
        <f t="shared" ref="A91:A111" si="14">A14</f>
        <v>Caluire</v>
      </c>
      <c r="B91" s="120">
        <f t="shared" si="8"/>
        <v>0</v>
      </c>
      <c r="C91" s="121"/>
      <c r="D91" s="120">
        <f t="shared" si="9"/>
        <v>0</v>
      </c>
      <c r="E91" s="121"/>
      <c r="F91" s="120">
        <f t="shared" si="10"/>
        <v>0</v>
      </c>
      <c r="G91" s="121"/>
      <c r="H91" s="120">
        <f t="shared" si="11"/>
        <v>0</v>
      </c>
      <c r="I91" s="122"/>
      <c r="J91" s="93" t="str">
        <f t="shared" si="12"/>
        <v/>
      </c>
      <c r="K91" s="95" t="str">
        <f t="shared" si="13"/>
        <v/>
      </c>
      <c r="L91" s="1"/>
      <c r="M91" s="1"/>
      <c r="N91" s="1"/>
      <c r="O91" s="1"/>
      <c r="P91" s="1"/>
      <c r="Q91" s="1"/>
      <c r="R91" s="1"/>
    </row>
    <row r="92" spans="1:18" ht="14.1" customHeight="1" x14ac:dyDescent="0.3">
      <c r="A92" s="13" t="str">
        <f t="shared" si="14"/>
        <v>Chasse</v>
      </c>
      <c r="B92" s="120">
        <f t="shared" si="8"/>
        <v>0</v>
      </c>
      <c r="C92" s="121"/>
      <c r="D92" s="120">
        <f t="shared" si="9"/>
        <v>0</v>
      </c>
      <c r="E92" s="121"/>
      <c r="F92" s="120">
        <f t="shared" si="10"/>
        <v>0</v>
      </c>
      <c r="G92" s="121"/>
      <c r="H92" s="120">
        <f t="shared" si="11"/>
        <v>0</v>
      </c>
      <c r="I92" s="122"/>
      <c r="J92" s="93" t="str">
        <f t="shared" si="12"/>
        <v/>
      </c>
      <c r="K92" s="95" t="str">
        <f t="shared" si="13"/>
        <v/>
      </c>
      <c r="L92" s="1"/>
      <c r="M92" s="1"/>
      <c r="N92" s="1"/>
      <c r="O92" s="1"/>
      <c r="P92" s="1"/>
      <c r="Q92" s="1"/>
      <c r="R92" s="1"/>
    </row>
    <row r="93" spans="1:18" ht="14.1" customHeight="1" x14ac:dyDescent="0.3">
      <c r="A93" s="13" t="str">
        <f t="shared" si="14"/>
        <v>Chavanay</v>
      </c>
      <c r="B93" s="120">
        <f t="shared" si="8"/>
        <v>0</v>
      </c>
      <c r="C93" s="121"/>
      <c r="D93" s="120">
        <f t="shared" si="9"/>
        <v>0</v>
      </c>
      <c r="E93" s="121"/>
      <c r="F93" s="120">
        <f t="shared" si="10"/>
        <v>0</v>
      </c>
      <c r="G93" s="121"/>
      <c r="H93" s="120">
        <f t="shared" si="11"/>
        <v>0</v>
      </c>
      <c r="I93" s="122"/>
      <c r="J93" s="93" t="str">
        <f t="shared" si="12"/>
        <v/>
      </c>
      <c r="K93" s="95" t="str">
        <f t="shared" si="13"/>
        <v/>
      </c>
      <c r="L93" s="1"/>
      <c r="M93" s="1"/>
      <c r="N93" s="1"/>
      <c r="O93" s="1"/>
      <c r="P93" s="1"/>
      <c r="Q93" s="1"/>
      <c r="R93" s="1"/>
    </row>
    <row r="94" spans="1:18" ht="14.1" customHeight="1" x14ac:dyDescent="0.3">
      <c r="A94" s="13" t="str">
        <f t="shared" si="14"/>
        <v>Condrieu</v>
      </c>
      <c r="B94" s="120">
        <f t="shared" si="8"/>
        <v>0</v>
      </c>
      <c r="C94" s="121"/>
      <c r="D94" s="120">
        <f t="shared" si="9"/>
        <v>0</v>
      </c>
      <c r="E94" s="121"/>
      <c r="F94" s="120">
        <f t="shared" si="10"/>
        <v>0</v>
      </c>
      <c r="G94" s="121"/>
      <c r="H94" s="120">
        <f t="shared" si="11"/>
        <v>0</v>
      </c>
      <c r="I94" s="122"/>
      <c r="J94" s="93" t="str">
        <f t="shared" si="12"/>
        <v/>
      </c>
      <c r="K94" s="95" t="str">
        <f t="shared" si="13"/>
        <v/>
      </c>
      <c r="L94" s="1"/>
      <c r="M94" s="1"/>
      <c r="N94" s="1"/>
      <c r="O94" s="1"/>
      <c r="P94" s="1"/>
      <c r="Q94" s="1"/>
      <c r="R94" s="1"/>
    </row>
    <row r="95" spans="1:18" ht="14.1" customHeight="1" x14ac:dyDescent="0.3">
      <c r="A95" s="13" t="str">
        <f t="shared" si="14"/>
        <v>Genay</v>
      </c>
      <c r="B95" s="120">
        <f t="shared" si="8"/>
        <v>0</v>
      </c>
      <c r="C95" s="121"/>
      <c r="D95" s="120">
        <f t="shared" si="9"/>
        <v>0</v>
      </c>
      <c r="E95" s="121"/>
      <c r="F95" s="120">
        <f t="shared" si="10"/>
        <v>0</v>
      </c>
      <c r="G95" s="121"/>
      <c r="H95" s="120">
        <f t="shared" si="11"/>
        <v>0</v>
      </c>
      <c r="I95" s="122"/>
      <c r="J95" s="93" t="str">
        <f t="shared" si="12"/>
        <v/>
      </c>
      <c r="K95" s="95" t="str">
        <f t="shared" si="13"/>
        <v/>
      </c>
      <c r="L95" s="1"/>
      <c r="M95" s="1"/>
      <c r="N95" s="1"/>
      <c r="O95" s="1"/>
      <c r="P95" s="1"/>
      <c r="Q95" s="1"/>
      <c r="R95" s="1"/>
    </row>
    <row r="96" spans="1:18" ht="14.1" customHeight="1" x14ac:dyDescent="0.3">
      <c r="A96" s="13" t="str">
        <f t="shared" si="14"/>
        <v>Givors</v>
      </c>
      <c r="B96" s="120">
        <f t="shared" si="8"/>
        <v>0</v>
      </c>
      <c r="C96" s="121"/>
      <c r="D96" s="120">
        <f t="shared" si="9"/>
        <v>0</v>
      </c>
      <c r="E96" s="121"/>
      <c r="F96" s="120">
        <f t="shared" si="10"/>
        <v>0</v>
      </c>
      <c r="G96" s="121"/>
      <c r="H96" s="120">
        <f t="shared" si="11"/>
        <v>0</v>
      </c>
      <c r="I96" s="122"/>
      <c r="J96" s="93" t="str">
        <f t="shared" si="12"/>
        <v/>
      </c>
      <c r="K96" s="95" t="str">
        <f t="shared" si="13"/>
        <v/>
      </c>
      <c r="L96" s="1"/>
      <c r="M96" s="1"/>
      <c r="N96" s="1"/>
      <c r="O96" s="1"/>
      <c r="P96" s="1"/>
      <c r="Q96" s="1"/>
      <c r="R96" s="1"/>
    </row>
    <row r="97" spans="1:18" ht="14.1" customHeight="1" x14ac:dyDescent="0.3">
      <c r="A97" s="13" t="str">
        <f t="shared" si="14"/>
        <v>Grigny</v>
      </c>
      <c r="B97" s="120">
        <f t="shared" si="8"/>
        <v>0</v>
      </c>
      <c r="C97" s="121"/>
      <c r="D97" s="120">
        <f t="shared" si="9"/>
        <v>0</v>
      </c>
      <c r="E97" s="121"/>
      <c r="F97" s="120">
        <f t="shared" si="10"/>
        <v>0</v>
      </c>
      <c r="G97" s="121"/>
      <c r="H97" s="120">
        <f t="shared" si="11"/>
        <v>0</v>
      </c>
      <c r="I97" s="122"/>
      <c r="J97" s="93" t="str">
        <f t="shared" si="12"/>
        <v/>
      </c>
      <c r="K97" s="95" t="str">
        <f t="shared" si="13"/>
        <v/>
      </c>
      <c r="L97" s="1"/>
      <c r="M97" s="1"/>
      <c r="N97" s="1"/>
      <c r="O97" s="1"/>
      <c r="P97" s="1"/>
      <c r="Q97" s="1"/>
      <c r="R97" s="1"/>
    </row>
    <row r="98" spans="1:18" ht="14.1" customHeight="1" x14ac:dyDescent="0.3">
      <c r="A98" s="13" t="str">
        <f t="shared" si="14"/>
        <v>Isle /la sorgue</v>
      </c>
      <c r="B98" s="120">
        <f t="shared" si="8"/>
        <v>0</v>
      </c>
      <c r="C98" s="121"/>
      <c r="D98" s="120">
        <f t="shared" si="9"/>
        <v>0</v>
      </c>
      <c r="E98" s="121"/>
      <c r="F98" s="120">
        <f t="shared" si="10"/>
        <v>0</v>
      </c>
      <c r="G98" s="121"/>
      <c r="H98" s="120">
        <f t="shared" si="11"/>
        <v>0</v>
      </c>
      <c r="I98" s="122"/>
      <c r="J98" s="93" t="str">
        <f t="shared" si="12"/>
        <v/>
      </c>
      <c r="K98" s="95" t="str">
        <f t="shared" si="13"/>
        <v/>
      </c>
      <c r="L98" s="1"/>
      <c r="M98" s="1"/>
      <c r="N98" s="1"/>
      <c r="O98" s="1"/>
      <c r="P98" s="1"/>
      <c r="Q98" s="1"/>
      <c r="R98" s="1"/>
    </row>
    <row r="99" spans="1:18" ht="14.1" customHeight="1" x14ac:dyDescent="0.3">
      <c r="A99" s="13" t="str">
        <f t="shared" si="14"/>
        <v>le Pertuiset</v>
      </c>
      <c r="B99" s="120">
        <f t="shared" si="8"/>
        <v>0</v>
      </c>
      <c r="C99" s="121"/>
      <c r="D99" s="120">
        <f t="shared" si="9"/>
        <v>0</v>
      </c>
      <c r="E99" s="121"/>
      <c r="F99" s="120">
        <f t="shared" si="10"/>
        <v>0</v>
      </c>
      <c r="G99" s="121"/>
      <c r="H99" s="120">
        <f t="shared" si="11"/>
        <v>0</v>
      </c>
      <c r="I99" s="122"/>
      <c r="J99" s="93" t="str">
        <f t="shared" si="12"/>
        <v/>
      </c>
      <c r="K99" s="95" t="str">
        <f t="shared" si="13"/>
        <v/>
      </c>
      <c r="L99" s="1"/>
      <c r="M99" s="1"/>
      <c r="N99" s="1"/>
      <c r="O99" s="1"/>
      <c r="P99" s="1"/>
      <c r="Q99" s="1"/>
      <c r="R99" s="1"/>
    </row>
    <row r="100" spans="1:18" ht="14.1" customHeight="1" x14ac:dyDescent="0.3">
      <c r="A100" s="13" t="str">
        <f t="shared" si="14"/>
        <v>Loire</v>
      </c>
      <c r="B100" s="120">
        <f t="shared" si="8"/>
        <v>0</v>
      </c>
      <c r="C100" s="121"/>
      <c r="D100" s="120">
        <f t="shared" si="9"/>
        <v>0</v>
      </c>
      <c r="E100" s="121"/>
      <c r="F100" s="120">
        <f t="shared" si="10"/>
        <v>0</v>
      </c>
      <c r="G100" s="121"/>
      <c r="H100" s="120">
        <f t="shared" si="11"/>
        <v>0</v>
      </c>
      <c r="I100" s="122"/>
      <c r="J100" s="93" t="str">
        <f t="shared" si="12"/>
        <v/>
      </c>
      <c r="K100" s="95" t="str">
        <f t="shared" si="13"/>
        <v/>
      </c>
      <c r="L100" s="1"/>
      <c r="M100" s="1"/>
      <c r="N100" s="1"/>
      <c r="O100" s="1"/>
      <c r="P100" s="1"/>
      <c r="Q100" s="1"/>
      <c r="R100" s="1"/>
    </row>
    <row r="101" spans="1:18" ht="14.1" customHeight="1" x14ac:dyDescent="0.3">
      <c r="A101" s="13" t="str">
        <f t="shared" si="14"/>
        <v>Miribel</v>
      </c>
      <c r="B101" s="120">
        <f t="shared" si="8"/>
        <v>0</v>
      </c>
      <c r="C101" s="121"/>
      <c r="D101" s="120">
        <f t="shared" si="9"/>
        <v>0</v>
      </c>
      <c r="E101" s="121"/>
      <c r="F101" s="120">
        <f t="shared" si="10"/>
        <v>0</v>
      </c>
      <c r="G101" s="121"/>
      <c r="H101" s="120">
        <f t="shared" si="11"/>
        <v>0</v>
      </c>
      <c r="I101" s="122"/>
      <c r="J101" s="93" t="str">
        <f t="shared" si="12"/>
        <v/>
      </c>
      <c r="K101" s="95" t="str">
        <f t="shared" si="13"/>
        <v/>
      </c>
      <c r="L101" s="1"/>
      <c r="M101" s="1"/>
      <c r="N101" s="1"/>
      <c r="O101" s="1"/>
      <c r="P101" s="1"/>
      <c r="Q101" s="1"/>
      <c r="R101" s="1"/>
    </row>
    <row r="102" spans="1:18" ht="14.1" customHeight="1" x14ac:dyDescent="0.3">
      <c r="A102" s="13" t="str">
        <f t="shared" si="14"/>
        <v>Nievroz</v>
      </c>
      <c r="B102" s="120">
        <f t="shared" si="8"/>
        <v>0</v>
      </c>
      <c r="C102" s="121"/>
      <c r="D102" s="120">
        <f t="shared" si="9"/>
        <v>0</v>
      </c>
      <c r="E102" s="121"/>
      <c r="F102" s="120">
        <f t="shared" si="10"/>
        <v>0</v>
      </c>
      <c r="G102" s="121"/>
      <c r="H102" s="120">
        <f t="shared" si="11"/>
        <v>0</v>
      </c>
      <c r="I102" s="122"/>
      <c r="J102" s="93" t="str">
        <f t="shared" si="12"/>
        <v/>
      </c>
      <c r="K102" s="95" t="str">
        <f t="shared" si="13"/>
        <v/>
      </c>
      <c r="L102" s="1"/>
      <c r="M102" s="1"/>
      <c r="N102" s="1"/>
      <c r="O102" s="1"/>
      <c r="P102" s="1"/>
      <c r="Q102" s="1"/>
      <c r="R102" s="1"/>
    </row>
    <row r="103" spans="1:18" ht="14.1" customHeight="1" x14ac:dyDescent="0.3">
      <c r="A103" s="13" t="str">
        <f t="shared" si="14"/>
        <v>Roanne</v>
      </c>
      <c r="B103" s="120">
        <f t="shared" si="8"/>
        <v>0</v>
      </c>
      <c r="C103" s="121"/>
      <c r="D103" s="120">
        <f t="shared" si="9"/>
        <v>0</v>
      </c>
      <c r="E103" s="121"/>
      <c r="F103" s="120">
        <f t="shared" si="10"/>
        <v>0</v>
      </c>
      <c r="G103" s="121"/>
      <c r="H103" s="120">
        <f t="shared" si="11"/>
        <v>0</v>
      </c>
      <c r="I103" s="122"/>
      <c r="J103" s="93" t="str">
        <f t="shared" si="12"/>
        <v/>
      </c>
      <c r="K103" s="95" t="str">
        <f t="shared" si="13"/>
        <v/>
      </c>
      <c r="L103" s="1"/>
      <c r="M103" s="1"/>
      <c r="N103" s="1"/>
      <c r="O103" s="1"/>
      <c r="P103" s="1"/>
      <c r="Q103" s="1"/>
      <c r="R103" s="1"/>
    </row>
    <row r="104" spans="1:18" ht="14.1" customHeight="1" x14ac:dyDescent="0.3">
      <c r="A104" s="13" t="str">
        <f t="shared" si="14"/>
        <v>Sablons</v>
      </c>
      <c r="B104" s="120">
        <f t="shared" si="8"/>
        <v>0</v>
      </c>
      <c r="C104" s="121"/>
      <c r="D104" s="120">
        <f t="shared" si="9"/>
        <v>0</v>
      </c>
      <c r="E104" s="121"/>
      <c r="F104" s="120">
        <f t="shared" si="10"/>
        <v>0</v>
      </c>
      <c r="G104" s="121"/>
      <c r="H104" s="120">
        <f t="shared" si="11"/>
        <v>0</v>
      </c>
      <c r="I104" s="189"/>
      <c r="J104" s="93" t="str">
        <f t="shared" si="12"/>
        <v/>
      </c>
      <c r="K104" s="95" t="str">
        <f t="shared" si="13"/>
        <v/>
      </c>
      <c r="L104" s="1"/>
      <c r="M104" s="1"/>
      <c r="N104" s="1"/>
      <c r="O104" s="1"/>
      <c r="P104" s="1"/>
      <c r="Q104" s="1"/>
      <c r="R104" s="1"/>
    </row>
    <row r="105" spans="1:18" ht="14.1" customHeight="1" x14ac:dyDescent="0.3">
      <c r="A105" s="13" t="str">
        <f t="shared" si="14"/>
        <v>St Fons</v>
      </c>
      <c r="B105" s="120">
        <f t="shared" si="8"/>
        <v>0</v>
      </c>
      <c r="C105" s="121"/>
      <c r="D105" s="120">
        <f t="shared" si="9"/>
        <v>0</v>
      </c>
      <c r="E105" s="121"/>
      <c r="F105" s="120">
        <f t="shared" si="10"/>
        <v>0</v>
      </c>
      <c r="G105" s="121"/>
      <c r="H105" s="120">
        <f t="shared" si="11"/>
        <v>0</v>
      </c>
      <c r="I105" s="122"/>
      <c r="J105" s="93" t="str">
        <f t="shared" si="12"/>
        <v/>
      </c>
      <c r="K105" s="95" t="str">
        <f t="shared" si="13"/>
        <v/>
      </c>
      <c r="L105" s="1"/>
      <c r="M105" s="1"/>
      <c r="N105" s="1"/>
      <c r="O105" s="1"/>
      <c r="P105" s="1"/>
      <c r="Q105" s="1"/>
      <c r="R105" s="1"/>
    </row>
    <row r="106" spans="1:18" ht="14.1" customHeight="1" x14ac:dyDescent="0.3">
      <c r="A106" s="13" t="str">
        <f t="shared" si="14"/>
        <v>St Just</v>
      </c>
      <c r="B106" s="120">
        <f t="shared" si="8"/>
        <v>0</v>
      </c>
      <c r="C106" s="121"/>
      <c r="D106" s="120">
        <f t="shared" si="9"/>
        <v>0</v>
      </c>
      <c r="E106" s="121"/>
      <c r="F106" s="120">
        <f t="shared" si="10"/>
        <v>0</v>
      </c>
      <c r="G106" s="121"/>
      <c r="H106" s="120">
        <f t="shared" si="11"/>
        <v>0</v>
      </c>
      <c r="I106" s="122"/>
      <c r="J106" s="93" t="str">
        <f t="shared" si="12"/>
        <v/>
      </c>
      <c r="K106" s="95" t="str">
        <f t="shared" si="13"/>
        <v/>
      </c>
      <c r="L106" s="1"/>
      <c r="M106" s="1"/>
      <c r="N106" s="1"/>
      <c r="O106" s="1"/>
      <c r="P106" s="1"/>
      <c r="Q106" s="1"/>
      <c r="R106" s="1"/>
    </row>
    <row r="107" spans="1:18" ht="14.1" customHeight="1" x14ac:dyDescent="0.3">
      <c r="A107" s="13" t="str">
        <f t="shared" si="14"/>
        <v>St Romain</v>
      </c>
      <c r="B107" s="120">
        <f t="shared" si="8"/>
        <v>0</v>
      </c>
      <c r="C107" s="121"/>
      <c r="D107" s="120">
        <f t="shared" si="9"/>
        <v>0</v>
      </c>
      <c r="E107" s="121"/>
      <c r="F107" s="120">
        <f t="shared" si="10"/>
        <v>0</v>
      </c>
      <c r="G107" s="121"/>
      <c r="H107" s="120">
        <f t="shared" si="11"/>
        <v>0</v>
      </c>
      <c r="I107" s="122"/>
      <c r="J107" s="93" t="str">
        <f t="shared" si="12"/>
        <v/>
      </c>
      <c r="K107" s="95" t="str">
        <f t="shared" si="13"/>
        <v/>
      </c>
      <c r="L107" s="1"/>
      <c r="M107" s="1"/>
      <c r="N107" s="1"/>
      <c r="O107" s="1"/>
      <c r="P107" s="1"/>
      <c r="Q107" s="1"/>
      <c r="R107" s="1"/>
    </row>
    <row r="108" spans="1:18" ht="14.1" customHeight="1" x14ac:dyDescent="0.3">
      <c r="A108" s="13" t="str">
        <f t="shared" si="14"/>
        <v>Vernaison</v>
      </c>
      <c r="B108" s="120">
        <f t="shared" si="8"/>
        <v>0</v>
      </c>
      <c r="C108" s="121"/>
      <c r="D108" s="120">
        <f t="shared" si="9"/>
        <v>0</v>
      </c>
      <c r="E108" s="121"/>
      <c r="F108" s="120">
        <f t="shared" si="10"/>
        <v>0</v>
      </c>
      <c r="G108" s="121"/>
      <c r="H108" s="120">
        <f t="shared" si="11"/>
        <v>0</v>
      </c>
      <c r="I108" s="122"/>
      <c r="J108" s="93" t="str">
        <f t="shared" si="12"/>
        <v/>
      </c>
      <c r="K108" s="95" t="str">
        <f t="shared" si="13"/>
        <v/>
      </c>
      <c r="L108" s="1"/>
      <c r="M108" s="1"/>
      <c r="N108" s="1"/>
      <c r="O108" s="1"/>
      <c r="P108" s="1"/>
      <c r="Q108" s="1"/>
      <c r="R108" s="1"/>
    </row>
    <row r="109" spans="1:18" ht="14.1" customHeight="1" x14ac:dyDescent="0.3">
      <c r="A109" s="13" t="str">
        <f t="shared" si="14"/>
        <v>Vienne</v>
      </c>
      <c r="B109" s="120">
        <f t="shared" si="8"/>
        <v>0</v>
      </c>
      <c r="C109" s="121"/>
      <c r="D109" s="120">
        <f t="shared" si="9"/>
        <v>0</v>
      </c>
      <c r="E109" s="121"/>
      <c r="F109" s="120">
        <f t="shared" si="10"/>
        <v>0</v>
      </c>
      <c r="G109" s="121"/>
      <c r="H109" s="120">
        <f t="shared" si="11"/>
        <v>0</v>
      </c>
      <c r="I109" s="122"/>
      <c r="J109" s="93" t="str">
        <f t="shared" si="12"/>
        <v/>
      </c>
      <c r="K109" s="95" t="str">
        <f t="shared" si="13"/>
        <v/>
      </c>
      <c r="L109" s="1"/>
      <c r="M109" s="1"/>
      <c r="N109" s="1"/>
      <c r="O109" s="1"/>
      <c r="P109" s="1"/>
      <c r="Q109" s="1"/>
      <c r="R109" s="1"/>
    </row>
    <row r="110" spans="1:18" ht="14.1" customHeight="1" x14ac:dyDescent="0.3">
      <c r="A110" s="13">
        <f t="shared" si="14"/>
        <v>0</v>
      </c>
      <c r="B110" s="120">
        <f t="shared" si="8"/>
        <v>0</v>
      </c>
      <c r="C110" s="121"/>
      <c r="D110" s="120">
        <f t="shared" si="9"/>
        <v>0</v>
      </c>
      <c r="E110" s="121"/>
      <c r="F110" s="120">
        <f t="shared" si="10"/>
        <v>0</v>
      </c>
      <c r="G110" s="121"/>
      <c r="H110" s="120">
        <f t="shared" si="11"/>
        <v>0</v>
      </c>
      <c r="I110" s="122"/>
      <c r="J110" s="93" t="str">
        <f t="shared" si="12"/>
        <v/>
      </c>
      <c r="K110" s="95" t="str">
        <f t="shared" si="13"/>
        <v/>
      </c>
      <c r="L110" s="1"/>
      <c r="M110" s="1"/>
      <c r="N110" s="1"/>
      <c r="O110" s="1"/>
      <c r="P110" s="1"/>
      <c r="Q110" s="1"/>
      <c r="R110" s="1"/>
    </row>
    <row r="111" spans="1:18" ht="14.1" customHeight="1" thickBot="1" x14ac:dyDescent="0.35">
      <c r="A111" s="14">
        <f t="shared" si="14"/>
        <v>0</v>
      </c>
      <c r="B111" s="129">
        <f t="shared" si="8"/>
        <v>0</v>
      </c>
      <c r="C111" s="130"/>
      <c r="D111" s="129">
        <f t="shared" si="9"/>
        <v>0</v>
      </c>
      <c r="E111" s="130"/>
      <c r="F111" s="129">
        <f t="shared" si="10"/>
        <v>0</v>
      </c>
      <c r="G111" s="130"/>
      <c r="H111" s="129">
        <f t="shared" si="11"/>
        <v>0</v>
      </c>
      <c r="I111" s="131"/>
      <c r="J111" s="94" t="str">
        <f t="shared" si="12"/>
        <v/>
      </c>
      <c r="K111" s="96" t="str">
        <f t="shared" si="13"/>
        <v/>
      </c>
      <c r="L111" s="1"/>
      <c r="M111" s="1"/>
      <c r="N111" s="1"/>
      <c r="O111" s="1"/>
      <c r="P111" s="1"/>
      <c r="Q111" s="1"/>
      <c r="R111" s="1"/>
    </row>
    <row r="112" spans="1:18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21"/>
      <c r="L112" s="1"/>
      <c r="M112" s="1"/>
      <c r="N112" s="1"/>
      <c r="O112" s="1"/>
      <c r="P112" s="1"/>
      <c r="Q112" s="1"/>
      <c r="R112" s="1"/>
    </row>
    <row r="113" spans="1:18" ht="14.1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21"/>
      <c r="L113" s="1"/>
      <c r="M113" s="1"/>
      <c r="N113" s="1"/>
      <c r="O113" s="1"/>
      <c r="P113" s="1"/>
      <c r="Q113" s="1"/>
      <c r="R113" s="1"/>
    </row>
    <row r="114" spans="1:18" ht="14.1" customHeight="1" x14ac:dyDescent="0.3">
      <c r="A114" s="126" t="s">
        <v>54</v>
      </c>
      <c r="B114" s="127"/>
      <c r="C114" s="127"/>
      <c r="D114" s="12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4.1" customHeight="1" x14ac:dyDescent="0.3">
      <c r="A115" s="12" t="s">
        <v>41</v>
      </c>
      <c r="B115" s="128"/>
      <c r="C115" s="128"/>
      <c r="D115" s="128" t="s">
        <v>31</v>
      </c>
      <c r="E115" s="128"/>
      <c r="F115" s="71" t="s">
        <v>42</v>
      </c>
      <c r="G115" s="128"/>
      <c r="H115" s="128"/>
      <c r="I115" s="78" t="s">
        <v>31</v>
      </c>
      <c r="J115" s="78"/>
      <c r="K115" s="78"/>
      <c r="L115" s="1"/>
      <c r="M115" s="1"/>
      <c r="N115" s="1"/>
      <c r="O115" s="1"/>
      <c r="P115" s="1"/>
      <c r="Q115" s="1"/>
    </row>
    <row r="116" spans="1:18" ht="14.1" customHeight="1" x14ac:dyDescent="0.3">
      <c r="A116" s="12" t="s">
        <v>43</v>
      </c>
      <c r="B116" s="128"/>
      <c r="C116" s="128"/>
      <c r="D116" s="128" t="s">
        <v>31</v>
      </c>
      <c r="E116" s="128"/>
      <c r="F116" s="71" t="s">
        <v>44</v>
      </c>
      <c r="G116" s="128"/>
      <c r="H116" s="128"/>
      <c r="I116" s="78" t="s">
        <v>31</v>
      </c>
      <c r="J116" s="78"/>
      <c r="K116" s="78"/>
    </row>
  </sheetData>
  <mergeCells count="178">
    <mergeCell ref="B38:C38"/>
    <mergeCell ref="F2:Q2"/>
    <mergeCell ref="F4:Q5"/>
    <mergeCell ref="B8:C8"/>
    <mergeCell ref="B9:E9"/>
    <mergeCell ref="I9:M9"/>
    <mergeCell ref="N9:Q9"/>
    <mergeCell ref="F6:Q6"/>
    <mergeCell ref="A35:F35"/>
    <mergeCell ref="B36:C36"/>
    <mergeCell ref="D36:E36"/>
    <mergeCell ref="F36:G36"/>
    <mergeCell ref="H36:I36"/>
    <mergeCell ref="J36:K36"/>
    <mergeCell ref="A10:A11"/>
    <mergeCell ref="D38:E38"/>
    <mergeCell ref="F38:G38"/>
    <mergeCell ref="H38:I38"/>
    <mergeCell ref="J38:K38"/>
    <mergeCell ref="L38:M38"/>
    <mergeCell ref="N38:O38"/>
    <mergeCell ref="P38:Q38"/>
    <mergeCell ref="R9:R11"/>
    <mergeCell ref="B10:C10"/>
    <mergeCell ref="D10:E10"/>
    <mergeCell ref="F10:G10"/>
    <mergeCell ref="H10:I10"/>
    <mergeCell ref="J10:K10"/>
    <mergeCell ref="L10:M10"/>
    <mergeCell ref="N10:O10"/>
    <mergeCell ref="P37:Q37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Q10:Q11"/>
    <mergeCell ref="P10:P11"/>
    <mergeCell ref="I49:I50"/>
    <mergeCell ref="B50:C50"/>
    <mergeCell ref="D50:E50"/>
    <mergeCell ref="F50:G50"/>
    <mergeCell ref="F41:Q41"/>
    <mergeCell ref="F43:Q44"/>
    <mergeCell ref="B47:C47"/>
    <mergeCell ref="B48:E48"/>
    <mergeCell ref="G48:I48"/>
    <mergeCell ref="A75:C75"/>
    <mergeCell ref="B76:C76"/>
    <mergeCell ref="D76:E76"/>
    <mergeCell ref="G76:H76"/>
    <mergeCell ref="B77:C77"/>
    <mergeCell ref="D77:E77"/>
    <mergeCell ref="G77:H77"/>
    <mergeCell ref="A49:A50"/>
    <mergeCell ref="B49:C49"/>
    <mergeCell ref="D49:E49"/>
    <mergeCell ref="F49:G49"/>
    <mergeCell ref="H49:H50"/>
    <mergeCell ref="A87:A88"/>
    <mergeCell ref="B87:C87"/>
    <mergeCell ref="D87:E87"/>
    <mergeCell ref="F87:G87"/>
    <mergeCell ref="H87:I87"/>
    <mergeCell ref="J87:J88"/>
    <mergeCell ref="B85:C85"/>
    <mergeCell ref="B86:E86"/>
    <mergeCell ref="F86:G86"/>
    <mergeCell ref="B90:C90"/>
    <mergeCell ref="D90:E90"/>
    <mergeCell ref="F90:G90"/>
    <mergeCell ref="H90:I90"/>
    <mergeCell ref="B91:C91"/>
    <mergeCell ref="D91:E91"/>
    <mergeCell ref="F91:G91"/>
    <mergeCell ref="H91:I91"/>
    <mergeCell ref="K87:K88"/>
    <mergeCell ref="B88:C88"/>
    <mergeCell ref="D88:E88"/>
    <mergeCell ref="F88:G88"/>
    <mergeCell ref="H88:I88"/>
    <mergeCell ref="B89:C89"/>
    <mergeCell ref="D89:E89"/>
    <mergeCell ref="F89:G89"/>
    <mergeCell ref="H89:I89"/>
    <mergeCell ref="B94:C94"/>
    <mergeCell ref="D94:E94"/>
    <mergeCell ref="F94:G94"/>
    <mergeCell ref="H94:I94"/>
    <mergeCell ref="B95:C95"/>
    <mergeCell ref="D95:E95"/>
    <mergeCell ref="F95:G95"/>
    <mergeCell ref="H95:I95"/>
    <mergeCell ref="B92:C92"/>
    <mergeCell ref="D92:E92"/>
    <mergeCell ref="F92:G92"/>
    <mergeCell ref="H92:I92"/>
    <mergeCell ref="B93:C93"/>
    <mergeCell ref="D93:E93"/>
    <mergeCell ref="F93:G93"/>
    <mergeCell ref="H93:I93"/>
    <mergeCell ref="B98:C98"/>
    <mergeCell ref="D98:E98"/>
    <mergeCell ref="F98:G98"/>
    <mergeCell ref="H98:I98"/>
    <mergeCell ref="B99:C99"/>
    <mergeCell ref="D99:E99"/>
    <mergeCell ref="F99:G99"/>
    <mergeCell ref="H99:I99"/>
    <mergeCell ref="B96:C96"/>
    <mergeCell ref="D96:E96"/>
    <mergeCell ref="F96:G96"/>
    <mergeCell ref="H96:I96"/>
    <mergeCell ref="B97:C97"/>
    <mergeCell ref="D97:E97"/>
    <mergeCell ref="F97:G97"/>
    <mergeCell ref="H97:I97"/>
    <mergeCell ref="B102:C102"/>
    <mergeCell ref="D102:E102"/>
    <mergeCell ref="F102:G102"/>
    <mergeCell ref="H102:I102"/>
    <mergeCell ref="B104:C104"/>
    <mergeCell ref="D104:E104"/>
    <mergeCell ref="F104:G104"/>
    <mergeCell ref="H104:I104"/>
    <mergeCell ref="B100:C100"/>
    <mergeCell ref="D100:E100"/>
    <mergeCell ref="F100:G100"/>
    <mergeCell ref="H100:I100"/>
    <mergeCell ref="B101:C101"/>
    <mergeCell ref="D101:E101"/>
    <mergeCell ref="F101:G101"/>
    <mergeCell ref="H101:I101"/>
    <mergeCell ref="B103:C103"/>
    <mergeCell ref="D103:E103"/>
    <mergeCell ref="F103:G103"/>
    <mergeCell ref="H103:I103"/>
    <mergeCell ref="B108:C108"/>
    <mergeCell ref="D108:E108"/>
    <mergeCell ref="F108:G108"/>
    <mergeCell ref="H108:I108"/>
    <mergeCell ref="B105:C105"/>
    <mergeCell ref="D105:E105"/>
    <mergeCell ref="F105:G105"/>
    <mergeCell ref="H105:I105"/>
    <mergeCell ref="B106:C106"/>
    <mergeCell ref="D106:E106"/>
    <mergeCell ref="F106:G106"/>
    <mergeCell ref="H106:I106"/>
    <mergeCell ref="B116:C116"/>
    <mergeCell ref="D116:E116"/>
    <mergeCell ref="G116:H116"/>
    <mergeCell ref="F45:Q45"/>
    <mergeCell ref="B111:C111"/>
    <mergeCell ref="D111:E111"/>
    <mergeCell ref="F111:G111"/>
    <mergeCell ref="H111:I111"/>
    <mergeCell ref="A114:D114"/>
    <mergeCell ref="B115:C115"/>
    <mergeCell ref="D115:E115"/>
    <mergeCell ref="G115:H115"/>
    <mergeCell ref="B109:C109"/>
    <mergeCell ref="D109:E109"/>
    <mergeCell ref="F109:G109"/>
    <mergeCell ref="H109:I109"/>
    <mergeCell ref="B110:C110"/>
    <mergeCell ref="D110:E110"/>
    <mergeCell ref="F110:G110"/>
    <mergeCell ref="H110:I110"/>
    <mergeCell ref="B107:C107"/>
    <mergeCell ref="D107:E107"/>
    <mergeCell ref="F107:G107"/>
    <mergeCell ref="H107:I107"/>
  </mergeCells>
  <pageMargins left="0.31496062992125984" right="0.31496062992125984" top="0.35433070866141736" bottom="0.35433070866141736" header="0.19685039370078741" footer="0.11811023622047245"/>
  <pageSetup paperSize="9" scale="94" orientation="landscape" r:id="rId1"/>
  <headerFooter>
    <oddFooter>&amp;L&amp;"-,Gras"&amp;14&amp;F  /  &amp;A&amp;C&amp;P/&amp;N&amp;R&amp;KFF0000Edition du: &amp;D_&amp;T</oddFooter>
  </headerFooter>
  <rowBreaks count="2" manualBreakCount="2">
    <brk id="39" max="16383" man="1"/>
    <brk id="77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8">
    <tabColor rgb="FF92D050"/>
  </sheetPr>
  <dimension ref="A1:R115"/>
  <sheetViews>
    <sheetView showZeros="0" topLeftCell="A61" zoomScaleNormal="100" workbookViewId="0">
      <selection activeCell="A73" sqref="A73:XFD73"/>
    </sheetView>
  </sheetViews>
  <sheetFormatPr baseColWidth="10" defaultColWidth="11.44140625" defaultRowHeight="14.1" customHeight="1" x14ac:dyDescent="0.3"/>
  <cols>
    <col min="1" max="1" width="17.77734375" style="5" customWidth="1"/>
    <col min="2" max="2" width="9.21875" style="73" customWidth="1"/>
    <col min="3" max="3" width="5.21875" style="73" customWidth="1"/>
    <col min="4" max="4" width="9.21875" style="73" customWidth="1"/>
    <col min="5" max="5" width="5.21875" style="73" customWidth="1"/>
    <col min="6" max="6" width="9.21875" style="73" customWidth="1"/>
    <col min="7" max="7" width="5.21875" style="73" customWidth="1"/>
    <col min="8" max="8" width="9.21875" style="73" customWidth="1"/>
    <col min="9" max="9" width="5.21875" style="73" customWidth="1"/>
    <col min="10" max="10" width="9.21875" style="73" customWidth="1"/>
    <col min="11" max="11" width="5.21875" style="73" customWidth="1"/>
    <col min="12" max="12" width="9.21875" style="73" customWidth="1"/>
    <col min="13" max="13" width="5.21875" style="73" customWidth="1"/>
    <col min="14" max="14" width="9.21875" style="73" customWidth="1"/>
    <col min="15" max="15" width="5.21875" style="73" customWidth="1"/>
    <col min="16" max="18" width="7.21875" style="73" customWidth="1"/>
    <col min="19" max="16384" width="11.44140625" style="5"/>
  </cols>
  <sheetData>
    <row r="1" spans="1:18" ht="16.05" customHeight="1" x14ac:dyDescent="0.3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09" t="s">
        <v>69</v>
      </c>
    </row>
    <row r="2" spans="1:18" ht="16.05" customHeight="1" x14ac:dyDescent="0.3">
      <c r="A2" s="4"/>
      <c r="B2" s="1"/>
      <c r="C2" s="1"/>
      <c r="D2" s="1"/>
      <c r="E2" s="1"/>
      <c r="F2" s="154" t="s">
        <v>0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"/>
    </row>
    <row r="3" spans="1:18" ht="16.05" customHeight="1" x14ac:dyDescent="0.3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6.05" customHeight="1" x14ac:dyDescent="0.3">
      <c r="A4" s="4"/>
      <c r="B4" s="1"/>
      <c r="C4" s="1"/>
      <c r="D4" s="1"/>
      <c r="E4" s="1"/>
      <c r="F4" s="168" t="s">
        <v>1</v>
      </c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"/>
    </row>
    <row r="5" spans="1:18" ht="16.05" customHeight="1" x14ac:dyDescent="0.3">
      <c r="A5" s="4"/>
      <c r="B5" s="1"/>
      <c r="C5" s="1"/>
      <c r="D5" s="1"/>
      <c r="E5" s="1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"/>
    </row>
    <row r="6" spans="1:18" ht="16.05" customHeight="1" x14ac:dyDescent="0.3">
      <c r="A6" s="4"/>
      <c r="B6" s="1"/>
      <c r="C6" s="1"/>
      <c r="D6" s="1"/>
      <c r="E6" s="1"/>
      <c r="F6" s="125" t="str">
        <f ca="1">MID(CELL("filename",$A$1),FIND("]",CELL("filename",$A$1))+1,32)&amp;" "&amp;AN</f>
        <v>St Romain4 2026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"/>
    </row>
    <row r="7" spans="1:18" ht="16.05" customHeight="1" x14ac:dyDescent="0.3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6.05" customHeight="1" thickBot="1" x14ac:dyDescent="0.35">
      <c r="A8" s="4"/>
      <c r="B8" s="149"/>
      <c r="C8" s="14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6.05" customHeight="1" x14ac:dyDescent="0.3">
      <c r="A9" s="79" t="s">
        <v>2</v>
      </c>
      <c r="B9" s="188">
        <v>46320</v>
      </c>
      <c r="C9" s="188"/>
      <c r="D9" s="188"/>
      <c r="E9" s="188"/>
      <c r="F9" s="16"/>
      <c r="G9" s="17"/>
      <c r="H9" s="80" t="s">
        <v>3</v>
      </c>
      <c r="I9" s="156" t="str">
        <f ca="1">F6</f>
        <v>St Romain4 2026</v>
      </c>
      <c r="J9" s="156"/>
      <c r="K9" s="156"/>
      <c r="L9" s="156"/>
      <c r="M9" s="156"/>
      <c r="N9" s="169"/>
      <c r="O9" s="169"/>
      <c r="P9" s="169"/>
      <c r="Q9" s="170"/>
      <c r="R9" s="159" t="s">
        <v>60</v>
      </c>
    </row>
    <row r="10" spans="1:18" ht="14.1" customHeight="1" x14ac:dyDescent="0.3">
      <c r="A10" s="173" t="s">
        <v>4</v>
      </c>
      <c r="B10" s="162" t="s">
        <v>5</v>
      </c>
      <c r="C10" s="163"/>
      <c r="D10" s="162" t="s">
        <v>6</v>
      </c>
      <c r="E10" s="163"/>
      <c r="F10" s="162" t="s">
        <v>28</v>
      </c>
      <c r="G10" s="163"/>
      <c r="H10" s="162" t="s">
        <v>29</v>
      </c>
      <c r="I10" s="163"/>
      <c r="J10" s="162" t="s">
        <v>7</v>
      </c>
      <c r="K10" s="163"/>
      <c r="L10" s="162" t="s">
        <v>8</v>
      </c>
      <c r="M10" s="163"/>
      <c r="N10" s="162" t="s">
        <v>9</v>
      </c>
      <c r="O10" s="164"/>
      <c r="P10" s="167" t="s">
        <v>66</v>
      </c>
      <c r="Q10" s="165" t="s">
        <v>11</v>
      </c>
      <c r="R10" s="160"/>
    </row>
    <row r="11" spans="1:18" ht="18.75" customHeight="1" x14ac:dyDescent="0.3">
      <c r="A11" s="174"/>
      <c r="B11" s="63" t="s">
        <v>30</v>
      </c>
      <c r="C11" s="63" t="s">
        <v>31</v>
      </c>
      <c r="D11" s="63" t="s">
        <v>30</v>
      </c>
      <c r="E11" s="63" t="s">
        <v>31</v>
      </c>
      <c r="F11" s="63" t="s">
        <v>30</v>
      </c>
      <c r="G11" s="63" t="s">
        <v>31</v>
      </c>
      <c r="H11" s="63" t="s">
        <v>30</v>
      </c>
      <c r="I11" s="63" t="s">
        <v>31</v>
      </c>
      <c r="J11" s="63" t="s">
        <v>30</v>
      </c>
      <c r="K11" s="63" t="s">
        <v>31</v>
      </c>
      <c r="L11" s="63" t="s">
        <v>30</v>
      </c>
      <c r="M11" s="63" t="s">
        <v>31</v>
      </c>
      <c r="N11" s="63" t="s">
        <v>30</v>
      </c>
      <c r="O11" s="64" t="s">
        <v>31</v>
      </c>
      <c r="P11" s="143"/>
      <c r="Q11" s="166"/>
      <c r="R11" s="161"/>
    </row>
    <row r="12" spans="1:18" ht="14.1" customHeight="1" x14ac:dyDescent="0.3">
      <c r="A12" s="6" t="s">
        <v>40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6"/>
      <c r="P12" s="87" t="str">
        <f>IF(SUM(C12,E12,G12,I12,K12,M12,O12)=0,"",SUM(C12,E12,G12,I12,K12,M12,O12))</f>
        <v/>
      </c>
      <c r="Q12" s="90" t="str">
        <f>IF(P12="","",RANK(P12,$P$12:$P$34))</f>
        <v/>
      </c>
      <c r="R12" s="7"/>
    </row>
    <row r="13" spans="1:18" ht="14.1" customHeight="1" x14ac:dyDescent="0.3">
      <c r="A13" s="8" t="s">
        <v>65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8"/>
      <c r="P13" s="88" t="str">
        <f t="shared" ref="P13:P34" si="0">IF(SUM(C13,E13,G13,I13,K13,M13,O13)=0,"",SUM(C13,E13,G13,I13,K13,M13,O13))</f>
        <v/>
      </c>
      <c r="Q13" s="91" t="str">
        <f t="shared" ref="Q13:Q34" si="1">IF(P13="","",RANK(P13,$P$12:$P$34))</f>
        <v/>
      </c>
      <c r="R13" s="9"/>
    </row>
    <row r="14" spans="1:18" ht="14.1" customHeight="1" x14ac:dyDescent="0.3">
      <c r="A14" s="8" t="s">
        <v>12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8"/>
      <c r="P14" s="88" t="str">
        <f t="shared" si="0"/>
        <v/>
      </c>
      <c r="Q14" s="91" t="str">
        <f t="shared" si="1"/>
        <v/>
      </c>
      <c r="R14" s="9"/>
    </row>
    <row r="15" spans="1:18" ht="14.1" customHeight="1" x14ac:dyDescent="0.3">
      <c r="A15" s="8" t="s">
        <v>13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8"/>
      <c r="P15" s="88" t="str">
        <f t="shared" si="0"/>
        <v/>
      </c>
      <c r="Q15" s="91" t="str">
        <f t="shared" si="1"/>
        <v/>
      </c>
      <c r="R15" s="9"/>
    </row>
    <row r="16" spans="1:18" ht="14.1" customHeight="1" x14ac:dyDescent="0.3">
      <c r="A16" s="8" t="s">
        <v>26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  <c r="P16" s="88" t="str">
        <f t="shared" si="0"/>
        <v/>
      </c>
      <c r="Q16" s="91" t="str">
        <f t="shared" si="1"/>
        <v/>
      </c>
      <c r="R16" s="9"/>
    </row>
    <row r="17" spans="1:18" ht="14.1" customHeight="1" x14ac:dyDescent="0.3">
      <c r="A17" s="8" t="s">
        <v>14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88" t="str">
        <f t="shared" si="0"/>
        <v/>
      </c>
      <c r="Q17" s="91" t="str">
        <f t="shared" si="1"/>
        <v/>
      </c>
      <c r="R17" s="9"/>
    </row>
    <row r="18" spans="1:18" ht="14.1" customHeight="1" x14ac:dyDescent="0.3">
      <c r="A18" s="8" t="s">
        <v>84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8"/>
      <c r="P18" s="88" t="str">
        <f t="shared" si="0"/>
        <v/>
      </c>
      <c r="Q18" s="91" t="str">
        <f t="shared" si="1"/>
        <v/>
      </c>
      <c r="R18" s="9"/>
    </row>
    <row r="19" spans="1:18" ht="14.1" customHeight="1" x14ac:dyDescent="0.3">
      <c r="A19" s="8" t="s">
        <v>16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8"/>
      <c r="P19" s="88" t="str">
        <f t="shared" si="0"/>
        <v/>
      </c>
      <c r="Q19" s="91" t="str">
        <f t="shared" si="1"/>
        <v/>
      </c>
      <c r="R19" s="9"/>
    </row>
    <row r="20" spans="1:18" ht="14.1" customHeight="1" x14ac:dyDescent="0.3">
      <c r="A20" s="8" t="s">
        <v>17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8"/>
      <c r="P20" s="88" t="str">
        <f t="shared" si="0"/>
        <v/>
      </c>
      <c r="Q20" s="91" t="str">
        <f t="shared" si="1"/>
        <v/>
      </c>
      <c r="R20" s="9"/>
    </row>
    <row r="21" spans="1:18" ht="14.1" customHeight="1" x14ac:dyDescent="0.3">
      <c r="A21" s="8" t="s">
        <v>27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  <c r="P21" s="88" t="str">
        <f t="shared" si="0"/>
        <v/>
      </c>
      <c r="Q21" s="91" t="str">
        <f t="shared" si="1"/>
        <v/>
      </c>
      <c r="R21" s="9"/>
    </row>
    <row r="22" spans="1:18" ht="14.1" customHeight="1" x14ac:dyDescent="0.3">
      <c r="A22" s="8" t="s">
        <v>75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P22" s="88" t="str">
        <f t="shared" si="0"/>
        <v/>
      </c>
      <c r="Q22" s="91" t="str">
        <f t="shared" si="1"/>
        <v/>
      </c>
      <c r="R22" s="9"/>
    </row>
    <row r="23" spans="1:18" ht="14.1" customHeight="1" x14ac:dyDescent="0.3">
      <c r="A23" s="8" t="s">
        <v>19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8"/>
      <c r="P23" s="88" t="str">
        <f t="shared" si="0"/>
        <v/>
      </c>
      <c r="Q23" s="91" t="str">
        <f t="shared" si="1"/>
        <v/>
      </c>
      <c r="R23" s="9"/>
    </row>
    <row r="24" spans="1:18" ht="14.1" customHeight="1" x14ac:dyDescent="0.3">
      <c r="A24" s="8" t="s">
        <v>20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  <c r="P24" s="88" t="str">
        <f t="shared" si="0"/>
        <v/>
      </c>
      <c r="Q24" s="91" t="str">
        <f t="shared" si="1"/>
        <v/>
      </c>
      <c r="R24" s="9"/>
    </row>
    <row r="25" spans="1:18" ht="14.1" customHeight="1" x14ac:dyDescent="0.3">
      <c r="A25" s="8" t="s">
        <v>21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8"/>
      <c r="P25" s="88" t="str">
        <f t="shared" si="0"/>
        <v/>
      </c>
      <c r="Q25" s="91" t="str">
        <f t="shared" si="1"/>
        <v/>
      </c>
      <c r="R25" s="9"/>
    </row>
    <row r="26" spans="1:18" ht="14.1" customHeight="1" x14ac:dyDescent="0.3">
      <c r="A26" s="8" t="s">
        <v>68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88" t="str">
        <f t="shared" si="0"/>
        <v/>
      </c>
      <c r="Q26" s="91" t="str">
        <f t="shared" si="1"/>
        <v/>
      </c>
      <c r="R26" s="9"/>
    </row>
    <row r="27" spans="1:18" ht="14.1" customHeight="1" x14ac:dyDescent="0.3">
      <c r="A27" s="8" t="s">
        <v>22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88" t="str">
        <f t="shared" si="0"/>
        <v/>
      </c>
      <c r="Q27" s="91" t="str">
        <f t="shared" si="1"/>
        <v/>
      </c>
      <c r="R27" s="9"/>
    </row>
    <row r="28" spans="1:18" ht="14.1" customHeight="1" x14ac:dyDescent="0.3">
      <c r="A28" s="8" t="s">
        <v>58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88" t="str">
        <f t="shared" si="0"/>
        <v/>
      </c>
      <c r="Q28" s="91" t="str">
        <f t="shared" si="1"/>
        <v/>
      </c>
      <c r="R28" s="9"/>
    </row>
    <row r="29" spans="1:18" ht="14.1" customHeight="1" x14ac:dyDescent="0.3">
      <c r="A29" s="8" t="s">
        <v>57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8"/>
      <c r="P29" s="88" t="str">
        <f t="shared" si="0"/>
        <v/>
      </c>
      <c r="Q29" s="91" t="str">
        <f t="shared" si="1"/>
        <v/>
      </c>
      <c r="R29" s="9"/>
    </row>
    <row r="30" spans="1:18" ht="14.1" customHeight="1" x14ac:dyDescent="0.3">
      <c r="A30" s="8" t="s">
        <v>78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8"/>
      <c r="P30" s="88" t="str">
        <f t="shared" ref="P30" si="2">IF(SUM(C30,E30,G30,I30,K30,M30,O30)=0,"",SUM(C30,E30,G30,I30,K30,M30,O30))</f>
        <v/>
      </c>
      <c r="Q30" s="91" t="str">
        <f t="shared" ref="Q30" si="3">IF(P30="","",RANK(P30,$P$12:$P$34))</f>
        <v/>
      </c>
      <c r="R30" s="9"/>
    </row>
    <row r="31" spans="1:18" ht="14.1" customHeight="1" x14ac:dyDescent="0.3">
      <c r="A31" s="8" t="s">
        <v>24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88" t="str">
        <f t="shared" si="0"/>
        <v/>
      </c>
      <c r="Q31" s="91" t="str">
        <f t="shared" si="1"/>
        <v/>
      </c>
      <c r="R31" s="9"/>
    </row>
    <row r="32" spans="1:18" ht="14.1" customHeight="1" x14ac:dyDescent="0.3">
      <c r="A32" s="8" t="s">
        <v>25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/>
      <c r="P32" s="88" t="str">
        <f t="shared" si="0"/>
        <v/>
      </c>
      <c r="Q32" s="91" t="str">
        <f t="shared" si="1"/>
        <v/>
      </c>
      <c r="R32" s="9"/>
    </row>
    <row r="33" spans="1:18" ht="14.1" customHeight="1" x14ac:dyDescent="0.3">
      <c r="A33" s="8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8"/>
      <c r="P33" s="88" t="str">
        <f t="shared" si="0"/>
        <v/>
      </c>
      <c r="Q33" s="91" t="str">
        <f t="shared" si="1"/>
        <v/>
      </c>
      <c r="R33" s="9"/>
    </row>
    <row r="34" spans="1:18" ht="14.1" customHeight="1" thickBot="1" x14ac:dyDescent="0.35">
      <c r="A34" s="10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70"/>
      <c r="P34" s="89" t="str">
        <f t="shared" si="0"/>
        <v/>
      </c>
      <c r="Q34" s="92" t="str">
        <f t="shared" si="1"/>
        <v/>
      </c>
      <c r="R34" s="11"/>
    </row>
    <row r="35" spans="1:18" ht="20.100000000000001" customHeight="1" x14ac:dyDescent="0.3">
      <c r="A35" s="171" t="s">
        <v>32</v>
      </c>
      <c r="B35" s="172"/>
      <c r="C35" s="172"/>
      <c r="D35" s="172"/>
      <c r="E35" s="172"/>
      <c r="F35" s="17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4.1" customHeight="1" x14ac:dyDescent="0.3">
      <c r="A36" s="12" t="s">
        <v>33</v>
      </c>
      <c r="B36" s="148"/>
      <c r="C36" s="148"/>
      <c r="D36" s="148" t="s">
        <v>39</v>
      </c>
      <c r="E36" s="148"/>
      <c r="F36" s="158" t="s">
        <v>35</v>
      </c>
      <c r="G36" s="158"/>
      <c r="H36" s="148"/>
      <c r="I36" s="148"/>
      <c r="J36" s="148" t="s">
        <v>39</v>
      </c>
      <c r="K36" s="148"/>
      <c r="L36" s="158" t="s">
        <v>37</v>
      </c>
      <c r="M36" s="158"/>
      <c r="N36" s="148"/>
      <c r="O36" s="148"/>
      <c r="P36" s="148" t="s">
        <v>39</v>
      </c>
      <c r="Q36" s="148"/>
    </row>
    <row r="37" spans="1:18" ht="14.1" customHeight="1" x14ac:dyDescent="0.3">
      <c r="A37" s="12" t="s">
        <v>34</v>
      </c>
      <c r="B37" s="148"/>
      <c r="C37" s="148"/>
      <c r="D37" s="148" t="s">
        <v>39</v>
      </c>
      <c r="E37" s="148"/>
      <c r="F37" s="158" t="s">
        <v>36</v>
      </c>
      <c r="G37" s="148"/>
      <c r="H37" s="148"/>
      <c r="I37" s="148"/>
      <c r="J37" s="148" t="s">
        <v>39</v>
      </c>
      <c r="K37" s="148"/>
      <c r="L37" s="158" t="s">
        <v>38</v>
      </c>
      <c r="M37" s="158"/>
      <c r="N37" s="148"/>
      <c r="O37" s="148"/>
      <c r="P37" s="148" t="s">
        <v>39</v>
      </c>
      <c r="Q37" s="148"/>
    </row>
    <row r="38" spans="1:18" ht="14.1" customHeight="1" x14ac:dyDescent="0.3">
      <c r="A38" s="110"/>
      <c r="F38" s="111"/>
      <c r="L38" s="111"/>
      <c r="M38" s="111"/>
    </row>
    <row r="39" spans="1:18" ht="14.1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6.05" customHeight="1" x14ac:dyDescent="0.3">
      <c r="A40" s="4"/>
      <c r="B40" s="1"/>
      <c r="C40" s="1"/>
      <c r="D40" s="3"/>
      <c r="E40" s="3"/>
      <c r="F40" s="154" t="s">
        <v>0</v>
      </c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"/>
    </row>
    <row r="41" spans="1:18" ht="16.0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6.05" customHeight="1" x14ac:dyDescent="0.3">
      <c r="A42" s="4"/>
      <c r="B42" s="1"/>
      <c r="D42" s="2"/>
      <c r="E42" s="1"/>
      <c r="F42" s="155" t="s">
        <v>56</v>
      </c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"/>
    </row>
    <row r="43" spans="1:18" ht="16.05" customHeight="1" x14ac:dyDescent="0.3">
      <c r="A43" s="4"/>
      <c r="B43" s="1"/>
      <c r="D43" s="2"/>
      <c r="E43" s="1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"/>
    </row>
    <row r="44" spans="1:18" ht="16.05" customHeight="1" x14ac:dyDescent="0.3">
      <c r="A44" s="4"/>
      <c r="B44" s="1"/>
      <c r="C44" s="1"/>
      <c r="D44" s="1"/>
      <c r="E44" s="1"/>
      <c r="F44" s="125" t="str">
        <f ca="1">F6</f>
        <v>St Romain4 2026</v>
      </c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"/>
    </row>
    <row r="45" spans="1:18" ht="16.0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6.05" customHeight="1" thickBot="1" x14ac:dyDescent="0.35">
      <c r="A46" s="4"/>
      <c r="B46" s="149"/>
      <c r="C46" s="149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4.1" customHeight="1" x14ac:dyDescent="0.3">
      <c r="A47" s="79" t="s">
        <v>2</v>
      </c>
      <c r="B47" s="135">
        <f>B9</f>
        <v>46320</v>
      </c>
      <c r="C47" s="135"/>
      <c r="D47" s="135"/>
      <c r="E47" s="136"/>
      <c r="F47" s="80" t="s">
        <v>3</v>
      </c>
      <c r="G47" s="156" t="str">
        <f ca="1">F6</f>
        <v>St Romain4 2026</v>
      </c>
      <c r="H47" s="156"/>
      <c r="I47" s="157"/>
      <c r="J47" s="1"/>
      <c r="K47" s="1"/>
      <c r="L47" s="1"/>
      <c r="M47" s="1"/>
      <c r="N47" s="1"/>
      <c r="O47" s="1"/>
      <c r="P47" s="1"/>
      <c r="Q47" s="1"/>
      <c r="R47" s="1"/>
    </row>
    <row r="48" spans="1:18" ht="14.1" customHeight="1" x14ac:dyDescent="0.3">
      <c r="A48" s="123" t="s">
        <v>4</v>
      </c>
      <c r="B48" s="151" t="s">
        <v>45</v>
      </c>
      <c r="C48" s="152"/>
      <c r="D48" s="151" t="s">
        <v>46</v>
      </c>
      <c r="E48" s="152"/>
      <c r="F48" s="151" t="s">
        <v>47</v>
      </c>
      <c r="G48" s="153"/>
      <c r="H48" s="142" t="s">
        <v>39</v>
      </c>
      <c r="I48" s="144" t="s">
        <v>11</v>
      </c>
      <c r="J48" s="1"/>
      <c r="K48" s="1"/>
      <c r="L48" s="1"/>
      <c r="M48" s="1"/>
      <c r="N48" s="1"/>
      <c r="O48" s="1"/>
      <c r="P48" s="1"/>
      <c r="Q48" s="1"/>
      <c r="R48" s="1"/>
    </row>
    <row r="49" spans="1:18" ht="14.1" customHeight="1" x14ac:dyDescent="0.3">
      <c r="A49" s="124"/>
      <c r="B49" s="146" t="s">
        <v>31</v>
      </c>
      <c r="C49" s="147"/>
      <c r="D49" s="146" t="s">
        <v>31</v>
      </c>
      <c r="E49" s="147"/>
      <c r="F49" s="146" t="s">
        <v>31</v>
      </c>
      <c r="G49" s="150"/>
      <c r="H49" s="143"/>
      <c r="I49" s="145"/>
      <c r="J49" s="1"/>
      <c r="K49" s="1"/>
      <c r="L49" s="1"/>
      <c r="M49" s="1"/>
      <c r="N49" s="1"/>
      <c r="O49" s="1"/>
      <c r="P49" s="1"/>
      <c r="Q49" s="1"/>
      <c r="R49" s="1"/>
    </row>
    <row r="50" spans="1:18" ht="14.1" customHeight="1" x14ac:dyDescent="0.3">
      <c r="A50" s="15" t="str">
        <f t="shared" ref="A50:A72" si="4">A12</f>
        <v>Ampuis</v>
      </c>
      <c r="B50" s="77">
        <f t="shared" ref="B50:B72" si="5">C12</f>
        <v>0</v>
      </c>
      <c r="C50" s="77"/>
      <c r="D50" s="77">
        <f t="shared" ref="D50:D72" si="6">G12</f>
        <v>0</v>
      </c>
      <c r="E50" s="77"/>
      <c r="F50" s="77">
        <f t="shared" ref="F50:F72" si="7">I12</f>
        <v>0</v>
      </c>
      <c r="G50" s="74"/>
      <c r="H50" s="93" t="str">
        <f>IF(SUM(B50,D50,F50)=0,"",SUM(B50,D50,F50))</f>
        <v/>
      </c>
      <c r="I50" s="95" t="str">
        <f>IF(H50="","",RANK(H50,$H$50:$H$72))</f>
        <v/>
      </c>
      <c r="J50" s="1"/>
      <c r="K50" s="1"/>
      <c r="L50" s="1"/>
      <c r="M50" s="1"/>
      <c r="N50" s="1"/>
      <c r="O50" s="1"/>
      <c r="P50" s="1"/>
      <c r="Q50" s="1"/>
      <c r="R50" s="1"/>
    </row>
    <row r="51" spans="1:18" ht="14.1" customHeight="1" x14ac:dyDescent="0.3">
      <c r="A51" s="13" t="str">
        <f t="shared" si="4"/>
        <v>Bourg Les Valence</v>
      </c>
      <c r="B51" s="77">
        <f t="shared" si="5"/>
        <v>0</v>
      </c>
      <c r="C51" s="77"/>
      <c r="D51" s="77">
        <f t="shared" si="6"/>
        <v>0</v>
      </c>
      <c r="E51" s="77"/>
      <c r="F51" s="77">
        <f t="shared" si="7"/>
        <v>0</v>
      </c>
      <c r="G51" s="74"/>
      <c r="H51" s="93" t="str">
        <f t="shared" ref="H51:H72" si="8">IF(SUM(B51,D51,F51)=0,"",SUM(B51,D51,F51))</f>
        <v/>
      </c>
      <c r="I51" s="95" t="str">
        <f t="shared" ref="I51:I72" si="9">IF(H51="","",RANK(H51,$H$50:$H$72))</f>
        <v/>
      </c>
      <c r="J51" s="1"/>
      <c r="K51" s="1"/>
      <c r="L51" s="1"/>
      <c r="M51" s="1"/>
      <c r="N51" s="1"/>
      <c r="O51" s="1"/>
      <c r="P51" s="1"/>
      <c r="Q51" s="1"/>
      <c r="R51" s="1"/>
    </row>
    <row r="52" spans="1:18" ht="14.1" customHeight="1" x14ac:dyDescent="0.3">
      <c r="A52" s="13" t="str">
        <f t="shared" si="4"/>
        <v>Caluire</v>
      </c>
      <c r="B52" s="77">
        <f t="shared" si="5"/>
        <v>0</v>
      </c>
      <c r="C52" s="77"/>
      <c r="D52" s="77">
        <f t="shared" si="6"/>
        <v>0</v>
      </c>
      <c r="E52" s="77"/>
      <c r="F52" s="77">
        <f t="shared" si="7"/>
        <v>0</v>
      </c>
      <c r="G52" s="74"/>
      <c r="H52" s="93" t="str">
        <f t="shared" si="8"/>
        <v/>
      </c>
      <c r="I52" s="95" t="str">
        <f t="shared" si="9"/>
        <v/>
      </c>
      <c r="J52" s="1"/>
      <c r="K52" s="1"/>
      <c r="L52" s="1"/>
      <c r="M52" s="1"/>
      <c r="N52" s="1"/>
      <c r="O52" s="1"/>
      <c r="P52" s="1"/>
      <c r="Q52" s="1"/>
      <c r="R52" s="1"/>
    </row>
    <row r="53" spans="1:18" ht="14.1" customHeight="1" x14ac:dyDescent="0.3">
      <c r="A53" s="13" t="str">
        <f t="shared" si="4"/>
        <v>Chasse</v>
      </c>
      <c r="B53" s="77">
        <f t="shared" si="5"/>
        <v>0</v>
      </c>
      <c r="C53" s="77"/>
      <c r="D53" s="77">
        <f t="shared" si="6"/>
        <v>0</v>
      </c>
      <c r="E53" s="77"/>
      <c r="F53" s="77">
        <f t="shared" si="7"/>
        <v>0</v>
      </c>
      <c r="G53" s="74"/>
      <c r="H53" s="93" t="str">
        <f t="shared" si="8"/>
        <v/>
      </c>
      <c r="I53" s="95" t="str">
        <f t="shared" si="9"/>
        <v/>
      </c>
      <c r="J53" s="1"/>
      <c r="K53" s="1"/>
      <c r="L53" s="1"/>
      <c r="M53" s="1"/>
      <c r="N53" s="1"/>
      <c r="O53" s="1"/>
      <c r="P53" s="1"/>
      <c r="Q53" s="1"/>
      <c r="R53" s="1"/>
    </row>
    <row r="54" spans="1:18" ht="14.1" customHeight="1" x14ac:dyDescent="0.3">
      <c r="A54" s="13" t="str">
        <f t="shared" si="4"/>
        <v>Chavanay</v>
      </c>
      <c r="B54" s="77">
        <f t="shared" si="5"/>
        <v>0</v>
      </c>
      <c r="C54" s="77"/>
      <c r="D54" s="77">
        <f t="shared" si="6"/>
        <v>0</v>
      </c>
      <c r="E54" s="77"/>
      <c r="F54" s="77">
        <f t="shared" si="7"/>
        <v>0</v>
      </c>
      <c r="G54" s="74"/>
      <c r="H54" s="93" t="str">
        <f t="shared" si="8"/>
        <v/>
      </c>
      <c r="I54" s="95" t="str">
        <f t="shared" si="9"/>
        <v/>
      </c>
      <c r="J54" s="1"/>
      <c r="K54" s="1"/>
      <c r="L54" s="1"/>
      <c r="M54" s="1"/>
      <c r="N54" s="1"/>
      <c r="O54" s="1"/>
      <c r="P54" s="1"/>
      <c r="Q54" s="1"/>
      <c r="R54" s="1"/>
    </row>
    <row r="55" spans="1:18" ht="14.1" customHeight="1" x14ac:dyDescent="0.3">
      <c r="A55" s="13" t="str">
        <f t="shared" si="4"/>
        <v>Condrieu</v>
      </c>
      <c r="B55" s="77">
        <f t="shared" si="5"/>
        <v>0</v>
      </c>
      <c r="C55" s="77"/>
      <c r="D55" s="77">
        <f t="shared" si="6"/>
        <v>0</v>
      </c>
      <c r="E55" s="77"/>
      <c r="F55" s="77">
        <f t="shared" si="7"/>
        <v>0</v>
      </c>
      <c r="G55" s="74"/>
      <c r="H55" s="93" t="str">
        <f t="shared" si="8"/>
        <v/>
      </c>
      <c r="I55" s="95" t="str">
        <f t="shared" si="9"/>
        <v/>
      </c>
      <c r="J55" s="1"/>
      <c r="K55" s="1"/>
      <c r="L55" s="1"/>
      <c r="M55" s="1"/>
      <c r="N55" s="1"/>
      <c r="O55" s="1"/>
      <c r="P55" s="1"/>
      <c r="Q55" s="1"/>
      <c r="R55" s="1"/>
    </row>
    <row r="56" spans="1:18" ht="14.1" customHeight="1" x14ac:dyDescent="0.3">
      <c r="A56" s="13" t="str">
        <f t="shared" si="4"/>
        <v>Genay</v>
      </c>
      <c r="B56" s="77">
        <f t="shared" si="5"/>
        <v>0</v>
      </c>
      <c r="C56" s="77"/>
      <c r="D56" s="77">
        <f t="shared" si="6"/>
        <v>0</v>
      </c>
      <c r="E56" s="77"/>
      <c r="F56" s="77">
        <f t="shared" si="7"/>
        <v>0</v>
      </c>
      <c r="G56" s="74"/>
      <c r="H56" s="93" t="str">
        <f t="shared" si="8"/>
        <v/>
      </c>
      <c r="I56" s="95" t="str">
        <f t="shared" si="9"/>
        <v/>
      </c>
      <c r="J56" s="1"/>
      <c r="K56" s="1"/>
      <c r="L56" s="1"/>
      <c r="M56" s="1"/>
      <c r="N56" s="1"/>
      <c r="O56" s="1"/>
      <c r="P56" s="1"/>
      <c r="Q56" s="1"/>
      <c r="R56" s="1"/>
    </row>
    <row r="57" spans="1:18" ht="14.1" customHeight="1" x14ac:dyDescent="0.3">
      <c r="A57" s="13" t="str">
        <f t="shared" si="4"/>
        <v>Givors</v>
      </c>
      <c r="B57" s="77">
        <f t="shared" si="5"/>
        <v>0</v>
      </c>
      <c r="C57" s="77"/>
      <c r="D57" s="77">
        <f t="shared" si="6"/>
        <v>0</v>
      </c>
      <c r="E57" s="77"/>
      <c r="F57" s="77">
        <f t="shared" si="7"/>
        <v>0</v>
      </c>
      <c r="G57" s="74"/>
      <c r="H57" s="93" t="str">
        <f t="shared" si="8"/>
        <v/>
      </c>
      <c r="I57" s="95" t="str">
        <f t="shared" si="9"/>
        <v/>
      </c>
      <c r="J57" s="1"/>
      <c r="K57" s="1"/>
      <c r="L57" s="1"/>
      <c r="M57" s="1"/>
      <c r="N57" s="1"/>
      <c r="O57" s="1"/>
      <c r="P57" s="1"/>
      <c r="Q57" s="1"/>
      <c r="R57" s="1"/>
    </row>
    <row r="58" spans="1:18" ht="14.1" customHeight="1" x14ac:dyDescent="0.3">
      <c r="A58" s="13" t="str">
        <f t="shared" si="4"/>
        <v>Grigny</v>
      </c>
      <c r="B58" s="77">
        <f t="shared" si="5"/>
        <v>0</v>
      </c>
      <c r="C58" s="77"/>
      <c r="D58" s="77">
        <f t="shared" si="6"/>
        <v>0</v>
      </c>
      <c r="E58" s="77"/>
      <c r="F58" s="77">
        <f t="shared" si="7"/>
        <v>0</v>
      </c>
      <c r="G58" s="74"/>
      <c r="H58" s="93" t="str">
        <f t="shared" si="8"/>
        <v/>
      </c>
      <c r="I58" s="95" t="str">
        <f t="shared" si="9"/>
        <v/>
      </c>
      <c r="J58" s="1"/>
      <c r="K58" s="1"/>
      <c r="L58" s="1"/>
      <c r="M58" s="1"/>
      <c r="N58" s="1"/>
      <c r="O58" s="1"/>
      <c r="P58" s="1"/>
      <c r="Q58" s="1"/>
      <c r="R58" s="1"/>
    </row>
    <row r="59" spans="1:18" ht="14.1" customHeight="1" x14ac:dyDescent="0.3">
      <c r="A59" s="13" t="str">
        <f t="shared" si="4"/>
        <v>Isle /la sorgue</v>
      </c>
      <c r="B59" s="77">
        <f t="shared" si="5"/>
        <v>0</v>
      </c>
      <c r="C59" s="77"/>
      <c r="D59" s="77">
        <f t="shared" si="6"/>
        <v>0</v>
      </c>
      <c r="E59" s="77"/>
      <c r="F59" s="77">
        <f t="shared" si="7"/>
        <v>0</v>
      </c>
      <c r="G59" s="74"/>
      <c r="H59" s="93" t="str">
        <f t="shared" si="8"/>
        <v/>
      </c>
      <c r="I59" s="95" t="str">
        <f t="shared" si="9"/>
        <v/>
      </c>
      <c r="J59" s="1"/>
      <c r="K59" s="1"/>
      <c r="L59" s="1"/>
      <c r="M59" s="1"/>
      <c r="N59" s="1"/>
      <c r="O59" s="1"/>
      <c r="P59" s="1"/>
      <c r="Q59" s="1"/>
      <c r="R59" s="1"/>
    </row>
    <row r="60" spans="1:18" ht="14.1" customHeight="1" x14ac:dyDescent="0.3">
      <c r="A60" s="13" t="str">
        <f t="shared" si="4"/>
        <v>le Pertuiset</v>
      </c>
      <c r="B60" s="77">
        <f t="shared" si="5"/>
        <v>0</v>
      </c>
      <c r="C60" s="77"/>
      <c r="D60" s="77">
        <f t="shared" si="6"/>
        <v>0</v>
      </c>
      <c r="E60" s="77"/>
      <c r="F60" s="77">
        <f t="shared" si="7"/>
        <v>0</v>
      </c>
      <c r="G60" s="74"/>
      <c r="H60" s="93" t="str">
        <f t="shared" si="8"/>
        <v/>
      </c>
      <c r="I60" s="95" t="str">
        <f t="shared" si="9"/>
        <v/>
      </c>
      <c r="J60" s="1"/>
      <c r="K60" s="1"/>
      <c r="L60" s="1"/>
      <c r="M60" s="1"/>
      <c r="N60" s="1"/>
      <c r="O60" s="1"/>
      <c r="P60" s="1"/>
      <c r="Q60" s="1"/>
      <c r="R60" s="1"/>
    </row>
    <row r="61" spans="1:18" ht="14.1" customHeight="1" x14ac:dyDescent="0.3">
      <c r="A61" s="13" t="str">
        <f t="shared" si="4"/>
        <v>Loire</v>
      </c>
      <c r="B61" s="77">
        <f t="shared" si="5"/>
        <v>0</v>
      </c>
      <c r="C61" s="77"/>
      <c r="D61" s="77">
        <f t="shared" si="6"/>
        <v>0</v>
      </c>
      <c r="E61" s="77"/>
      <c r="F61" s="77">
        <f t="shared" si="7"/>
        <v>0</v>
      </c>
      <c r="G61" s="74"/>
      <c r="H61" s="93" t="str">
        <f t="shared" si="8"/>
        <v/>
      </c>
      <c r="I61" s="95" t="str">
        <f t="shared" si="9"/>
        <v/>
      </c>
      <c r="J61" s="1"/>
      <c r="K61" s="1"/>
      <c r="L61" s="1"/>
      <c r="M61" s="1"/>
      <c r="N61" s="1"/>
      <c r="O61" s="1"/>
      <c r="P61" s="1"/>
      <c r="Q61" s="1"/>
      <c r="R61" s="1"/>
    </row>
    <row r="62" spans="1:18" ht="14.1" customHeight="1" x14ac:dyDescent="0.3">
      <c r="A62" s="13" t="str">
        <f t="shared" si="4"/>
        <v>Miribel</v>
      </c>
      <c r="B62" s="77">
        <f t="shared" si="5"/>
        <v>0</v>
      </c>
      <c r="C62" s="77"/>
      <c r="D62" s="77">
        <f t="shared" si="6"/>
        <v>0</v>
      </c>
      <c r="E62" s="77"/>
      <c r="F62" s="77">
        <f t="shared" si="7"/>
        <v>0</v>
      </c>
      <c r="G62" s="74"/>
      <c r="H62" s="93" t="str">
        <f t="shared" si="8"/>
        <v/>
      </c>
      <c r="I62" s="95" t="str">
        <f t="shared" si="9"/>
        <v/>
      </c>
      <c r="J62" s="1"/>
      <c r="K62" s="1"/>
      <c r="L62" s="1"/>
      <c r="M62" s="1"/>
      <c r="N62" s="1"/>
      <c r="O62" s="1"/>
      <c r="P62" s="1"/>
      <c r="Q62" s="1"/>
      <c r="R62" s="1"/>
    </row>
    <row r="63" spans="1:18" ht="14.1" customHeight="1" x14ac:dyDescent="0.3">
      <c r="A63" s="13" t="str">
        <f t="shared" si="4"/>
        <v>Nievroz</v>
      </c>
      <c r="B63" s="77">
        <f t="shared" si="5"/>
        <v>0</v>
      </c>
      <c r="C63" s="77"/>
      <c r="D63" s="77">
        <f t="shared" si="6"/>
        <v>0</v>
      </c>
      <c r="E63" s="77"/>
      <c r="F63" s="77">
        <f t="shared" si="7"/>
        <v>0</v>
      </c>
      <c r="G63" s="74"/>
      <c r="H63" s="93" t="str">
        <f t="shared" si="8"/>
        <v/>
      </c>
      <c r="I63" s="95" t="str">
        <f t="shared" si="9"/>
        <v/>
      </c>
      <c r="J63" s="1"/>
      <c r="K63" s="1"/>
      <c r="L63" s="1"/>
      <c r="M63" s="1"/>
      <c r="N63" s="1"/>
      <c r="O63" s="1"/>
      <c r="P63" s="1"/>
      <c r="Q63" s="1"/>
      <c r="R63" s="1"/>
    </row>
    <row r="64" spans="1:18" ht="14.1" customHeight="1" x14ac:dyDescent="0.3">
      <c r="A64" s="13" t="str">
        <f t="shared" si="4"/>
        <v>Roanne</v>
      </c>
      <c r="B64" s="77">
        <f t="shared" si="5"/>
        <v>0</v>
      </c>
      <c r="C64" s="77"/>
      <c r="D64" s="77">
        <f t="shared" si="6"/>
        <v>0</v>
      </c>
      <c r="E64" s="77"/>
      <c r="F64" s="77">
        <f t="shared" si="7"/>
        <v>0</v>
      </c>
      <c r="G64" s="74"/>
      <c r="H64" s="93" t="str">
        <f t="shared" si="8"/>
        <v/>
      </c>
      <c r="I64" s="95" t="str">
        <f t="shared" si="9"/>
        <v/>
      </c>
      <c r="J64" s="1"/>
      <c r="K64" s="1"/>
      <c r="L64" s="1"/>
      <c r="M64" s="1"/>
      <c r="N64" s="1"/>
      <c r="O64" s="1"/>
      <c r="P64" s="1"/>
      <c r="Q64" s="1"/>
      <c r="R64" s="1"/>
    </row>
    <row r="65" spans="1:18" ht="14.1" customHeight="1" x14ac:dyDescent="0.3">
      <c r="A65" s="13" t="str">
        <f t="shared" si="4"/>
        <v>Sablons</v>
      </c>
      <c r="B65" s="77">
        <f t="shared" si="5"/>
        <v>0</v>
      </c>
      <c r="C65" s="77"/>
      <c r="D65" s="77">
        <f t="shared" si="6"/>
        <v>0</v>
      </c>
      <c r="E65" s="77"/>
      <c r="F65" s="77">
        <f t="shared" si="7"/>
        <v>0</v>
      </c>
      <c r="G65" s="74"/>
      <c r="H65" s="93" t="str">
        <f t="shared" si="8"/>
        <v/>
      </c>
      <c r="I65" s="95" t="str">
        <f t="shared" si="9"/>
        <v/>
      </c>
      <c r="J65" s="1"/>
      <c r="K65" s="1"/>
      <c r="L65" s="1"/>
      <c r="M65" s="1"/>
      <c r="N65" s="1"/>
      <c r="O65" s="1"/>
      <c r="P65" s="1"/>
      <c r="Q65" s="1"/>
      <c r="R65" s="1"/>
    </row>
    <row r="66" spans="1:18" ht="14.1" customHeight="1" x14ac:dyDescent="0.3">
      <c r="A66" s="13" t="str">
        <f t="shared" si="4"/>
        <v>St Fons</v>
      </c>
      <c r="B66" s="77">
        <f t="shared" si="5"/>
        <v>0</v>
      </c>
      <c r="C66" s="77"/>
      <c r="D66" s="77">
        <f t="shared" si="6"/>
        <v>0</v>
      </c>
      <c r="E66" s="77"/>
      <c r="F66" s="77">
        <f t="shared" si="7"/>
        <v>0</v>
      </c>
      <c r="G66" s="74"/>
      <c r="H66" s="93" t="str">
        <f t="shared" si="8"/>
        <v/>
      </c>
      <c r="I66" s="95" t="str">
        <f t="shared" si="9"/>
        <v/>
      </c>
      <c r="J66" s="1"/>
      <c r="K66" s="1"/>
      <c r="L66" s="1"/>
      <c r="M66" s="1"/>
      <c r="N66" s="1"/>
      <c r="O66" s="1"/>
      <c r="P66" s="1"/>
      <c r="Q66" s="1"/>
      <c r="R66" s="1"/>
    </row>
    <row r="67" spans="1:18" ht="14.1" customHeight="1" x14ac:dyDescent="0.3">
      <c r="A67" s="13" t="str">
        <f t="shared" si="4"/>
        <v>St Just</v>
      </c>
      <c r="B67" s="77">
        <f t="shared" si="5"/>
        <v>0</v>
      </c>
      <c r="C67" s="77"/>
      <c r="D67" s="77">
        <f t="shared" si="6"/>
        <v>0</v>
      </c>
      <c r="E67" s="77"/>
      <c r="F67" s="77">
        <f t="shared" si="7"/>
        <v>0</v>
      </c>
      <c r="G67" s="74"/>
      <c r="H67" s="93" t="str">
        <f t="shared" si="8"/>
        <v/>
      </c>
      <c r="I67" s="95" t="str">
        <f t="shared" si="9"/>
        <v/>
      </c>
      <c r="J67" s="1"/>
      <c r="K67" s="1"/>
      <c r="L67" s="1"/>
      <c r="M67" s="1"/>
      <c r="N67" s="1"/>
      <c r="O67" s="1"/>
      <c r="P67" s="1"/>
      <c r="Q67" s="1"/>
      <c r="R67" s="1"/>
    </row>
    <row r="68" spans="1:18" ht="14.1" customHeight="1" x14ac:dyDescent="0.3">
      <c r="A68" s="13" t="str">
        <f t="shared" si="4"/>
        <v>st romain</v>
      </c>
      <c r="B68" s="77">
        <f t="shared" si="5"/>
        <v>0</v>
      </c>
      <c r="C68" s="77"/>
      <c r="D68" s="77">
        <f t="shared" si="6"/>
        <v>0</v>
      </c>
      <c r="E68" s="77"/>
      <c r="F68" s="77">
        <f t="shared" si="7"/>
        <v>0</v>
      </c>
      <c r="G68" s="74"/>
      <c r="H68" s="93" t="str">
        <f t="shared" si="8"/>
        <v/>
      </c>
      <c r="I68" s="95" t="str">
        <f t="shared" si="9"/>
        <v/>
      </c>
      <c r="J68" s="1"/>
      <c r="K68" s="1"/>
      <c r="L68" s="1"/>
      <c r="M68" s="1"/>
      <c r="N68" s="1"/>
      <c r="O68" s="1"/>
      <c r="P68" s="1"/>
      <c r="Q68" s="1"/>
      <c r="R68" s="1"/>
    </row>
    <row r="69" spans="1:18" ht="14.1" customHeight="1" x14ac:dyDescent="0.3">
      <c r="A69" s="13" t="str">
        <f t="shared" si="4"/>
        <v>Vernaison</v>
      </c>
      <c r="B69" s="77">
        <f t="shared" si="5"/>
        <v>0</v>
      </c>
      <c r="C69" s="77"/>
      <c r="D69" s="77">
        <f t="shared" si="6"/>
        <v>0</v>
      </c>
      <c r="E69" s="77"/>
      <c r="F69" s="77">
        <f t="shared" si="7"/>
        <v>0</v>
      </c>
      <c r="G69" s="74"/>
      <c r="H69" s="93" t="str">
        <f t="shared" si="8"/>
        <v/>
      </c>
      <c r="I69" s="95" t="str">
        <f t="shared" si="9"/>
        <v/>
      </c>
      <c r="J69" s="1"/>
      <c r="K69" s="1"/>
      <c r="L69" s="1"/>
      <c r="M69" s="1"/>
      <c r="N69" s="1"/>
      <c r="O69" s="1"/>
      <c r="P69" s="1"/>
      <c r="Q69" s="1"/>
      <c r="R69" s="1"/>
    </row>
    <row r="70" spans="1:18" ht="14.1" customHeight="1" x14ac:dyDescent="0.3">
      <c r="A70" s="13" t="str">
        <f t="shared" si="4"/>
        <v>Vienne</v>
      </c>
      <c r="B70" s="77">
        <f t="shared" si="5"/>
        <v>0</v>
      </c>
      <c r="C70" s="77"/>
      <c r="D70" s="77">
        <f t="shared" si="6"/>
        <v>0</v>
      </c>
      <c r="E70" s="77"/>
      <c r="F70" s="77">
        <f t="shared" si="7"/>
        <v>0</v>
      </c>
      <c r="G70" s="74"/>
      <c r="H70" s="93" t="str">
        <f t="shared" si="8"/>
        <v/>
      </c>
      <c r="I70" s="95" t="str">
        <f t="shared" si="9"/>
        <v/>
      </c>
      <c r="J70" s="1"/>
      <c r="K70" s="1"/>
      <c r="L70" s="1"/>
      <c r="M70" s="1"/>
      <c r="N70" s="1"/>
      <c r="O70" s="1"/>
      <c r="P70" s="1"/>
      <c r="Q70" s="1"/>
      <c r="R70" s="1"/>
    </row>
    <row r="71" spans="1:18" ht="14.1" customHeight="1" x14ac:dyDescent="0.3">
      <c r="A71" s="13">
        <f t="shared" si="4"/>
        <v>0</v>
      </c>
      <c r="B71" s="77">
        <f t="shared" si="5"/>
        <v>0</v>
      </c>
      <c r="C71" s="77"/>
      <c r="D71" s="77">
        <f t="shared" si="6"/>
        <v>0</v>
      </c>
      <c r="E71" s="77"/>
      <c r="F71" s="77">
        <f t="shared" si="7"/>
        <v>0</v>
      </c>
      <c r="G71" s="74"/>
      <c r="H71" s="93" t="str">
        <f t="shared" si="8"/>
        <v/>
      </c>
      <c r="I71" s="95" t="str">
        <f t="shared" si="9"/>
        <v/>
      </c>
      <c r="J71" s="1"/>
      <c r="K71" s="1"/>
      <c r="L71" s="1"/>
      <c r="M71" s="1"/>
      <c r="N71" s="1"/>
      <c r="O71" s="1"/>
      <c r="P71" s="1"/>
      <c r="Q71" s="1"/>
      <c r="R71" s="1"/>
    </row>
    <row r="72" spans="1:18" ht="14.1" customHeight="1" thickBot="1" x14ac:dyDescent="0.35">
      <c r="A72" s="14">
        <f t="shared" si="4"/>
        <v>0</v>
      </c>
      <c r="B72" s="75">
        <f t="shared" si="5"/>
        <v>0</v>
      </c>
      <c r="C72" s="75"/>
      <c r="D72" s="75">
        <f t="shared" si="6"/>
        <v>0</v>
      </c>
      <c r="E72" s="75"/>
      <c r="F72" s="75">
        <f t="shared" si="7"/>
        <v>0</v>
      </c>
      <c r="G72" s="76"/>
      <c r="H72" s="94" t="str">
        <f t="shared" si="8"/>
        <v/>
      </c>
      <c r="I72" s="96" t="str">
        <f t="shared" si="9"/>
        <v/>
      </c>
      <c r="J72" s="1"/>
      <c r="K72" s="1"/>
      <c r="L72" s="1"/>
      <c r="M72" s="1"/>
      <c r="N72" s="1"/>
      <c r="O72" s="1"/>
      <c r="P72" s="1"/>
      <c r="Q72" s="1"/>
      <c r="R72" s="1"/>
    </row>
    <row r="73" spans="1:18" ht="16.05" customHeight="1" x14ac:dyDescent="0.3">
      <c r="A73" s="4"/>
      <c r="B73" s="1"/>
      <c r="C73" s="1"/>
      <c r="D73" s="1"/>
      <c r="E73" s="1"/>
      <c r="F73" s="1"/>
      <c r="G73" s="1"/>
      <c r="H73" s="1"/>
      <c r="I73" s="21"/>
      <c r="J73" s="1"/>
      <c r="K73" s="1"/>
      <c r="L73" s="1"/>
      <c r="M73" s="1"/>
      <c r="N73" s="1"/>
      <c r="O73" s="1"/>
      <c r="P73" s="1"/>
      <c r="Q73" s="1"/>
      <c r="R73" s="1"/>
    </row>
    <row r="74" spans="1:18" ht="14.1" customHeight="1" x14ac:dyDescent="0.3">
      <c r="A74" s="126" t="s">
        <v>55</v>
      </c>
      <c r="B74" s="126"/>
      <c r="C74" s="126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4.1" customHeight="1" x14ac:dyDescent="0.3">
      <c r="A75" s="12" t="s">
        <v>33</v>
      </c>
      <c r="B75" s="148"/>
      <c r="C75" s="148"/>
      <c r="D75" s="148" t="s">
        <v>31</v>
      </c>
      <c r="E75" s="148"/>
      <c r="F75" s="71" t="s">
        <v>35</v>
      </c>
      <c r="G75" s="148"/>
      <c r="H75" s="148"/>
      <c r="I75" s="63" t="s">
        <v>31</v>
      </c>
      <c r="J75" s="1"/>
      <c r="K75" s="1"/>
      <c r="L75" s="1"/>
      <c r="M75" s="1"/>
      <c r="N75" s="1"/>
      <c r="O75" s="1"/>
      <c r="P75" s="1"/>
      <c r="Q75" s="1"/>
      <c r="R75" s="1"/>
    </row>
    <row r="76" spans="1:18" ht="16.05" customHeight="1" x14ac:dyDescent="0.3">
      <c r="A76" s="12" t="s">
        <v>37</v>
      </c>
      <c r="B76" s="148"/>
      <c r="C76" s="148"/>
      <c r="D76" s="148" t="s">
        <v>31</v>
      </c>
      <c r="E76" s="148"/>
      <c r="F76" s="71" t="s">
        <v>34</v>
      </c>
      <c r="G76" s="148"/>
      <c r="H76" s="148"/>
      <c r="I76" s="63" t="s">
        <v>31</v>
      </c>
      <c r="J76" s="1"/>
      <c r="K76" s="1"/>
      <c r="L76" s="1"/>
      <c r="M76" s="1"/>
      <c r="N76" s="1"/>
      <c r="O76" s="1"/>
      <c r="P76" s="1"/>
      <c r="Q76" s="1"/>
      <c r="R76" s="1"/>
    </row>
    <row r="77" spans="1:18" ht="16.0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58"/>
      <c r="K77" s="58"/>
      <c r="L77" s="58"/>
      <c r="M77" s="58"/>
      <c r="N77" s="58"/>
      <c r="O77" s="58"/>
      <c r="P77" s="58"/>
      <c r="Q77" s="58"/>
      <c r="R77" s="1"/>
    </row>
    <row r="78" spans="1:18" ht="16.05" customHeight="1" x14ac:dyDescent="0.3">
      <c r="A78" s="4"/>
      <c r="B78" s="1"/>
      <c r="C78" s="1"/>
      <c r="D78" s="1"/>
      <c r="E78" s="1"/>
      <c r="F78" s="103" t="s">
        <v>0</v>
      </c>
      <c r="G78" s="103"/>
      <c r="H78" s="103"/>
      <c r="I78" s="103"/>
      <c r="J78" s="104"/>
      <c r="K78" s="104"/>
      <c r="L78" s="104"/>
      <c r="M78" s="104"/>
      <c r="N78" s="104"/>
      <c r="O78" s="104"/>
      <c r="P78" s="104"/>
      <c r="Q78" s="104"/>
      <c r="R78" s="1"/>
    </row>
    <row r="79" spans="1:18" ht="16.05" customHeight="1" x14ac:dyDescent="0.3">
      <c r="A79" s="4"/>
      <c r="B79" s="1"/>
      <c r="C79" s="1"/>
      <c r="D79" s="1"/>
      <c r="E79" s="1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"/>
    </row>
    <row r="80" spans="1:18" ht="16.05" customHeight="1" x14ac:dyDescent="0.3">
      <c r="A80" s="4"/>
      <c r="B80" s="1"/>
      <c r="C80" s="1"/>
      <c r="D80" s="1"/>
      <c r="E80" s="1"/>
      <c r="F80" s="107" t="s">
        <v>53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"/>
    </row>
    <row r="81" spans="1:18" ht="16.05" customHeight="1" x14ac:dyDescent="0.3">
      <c r="A81" s="4"/>
      <c r="B81" s="1"/>
      <c r="C81" s="1"/>
      <c r="D81" s="1"/>
      <c r="E81" s="1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"/>
    </row>
    <row r="82" spans="1:18" ht="16.05" customHeight="1" x14ac:dyDescent="0.3">
      <c r="A82" s="4"/>
      <c r="B82" s="1"/>
      <c r="C82" s="1"/>
      <c r="D82" s="19"/>
      <c r="E82" s="1"/>
      <c r="F82" s="106" t="str">
        <f ca="1">F6</f>
        <v>St Romain4 2026</v>
      </c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"/>
    </row>
    <row r="83" spans="1:18" ht="16.0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4.1" customHeight="1" thickBot="1" x14ac:dyDescent="0.35">
      <c r="A84" s="20"/>
      <c r="B84" s="149"/>
      <c r="C84" s="149"/>
      <c r="D84" s="72"/>
      <c r="E84" s="7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4.1" customHeight="1" x14ac:dyDescent="0.3">
      <c r="A85" s="82" t="s">
        <v>52</v>
      </c>
      <c r="B85" s="135">
        <f>B9</f>
        <v>46320</v>
      </c>
      <c r="C85" s="135"/>
      <c r="D85" s="135"/>
      <c r="E85" s="136"/>
      <c r="F85" s="137" t="s">
        <v>51</v>
      </c>
      <c r="G85" s="138"/>
      <c r="H85" s="99" t="str">
        <f ca="1">F6</f>
        <v>St Romain4 2026</v>
      </c>
      <c r="I85" s="100"/>
      <c r="J85" s="100"/>
      <c r="K85" s="101"/>
      <c r="L85" s="1"/>
      <c r="M85" s="1"/>
      <c r="N85" s="1"/>
      <c r="O85" s="1"/>
      <c r="P85" s="1"/>
      <c r="Q85" s="1"/>
      <c r="R85" s="1"/>
    </row>
    <row r="86" spans="1:18" ht="14.1" customHeight="1" x14ac:dyDescent="0.3">
      <c r="A86" s="179" t="s">
        <v>4</v>
      </c>
      <c r="B86" s="181" t="s">
        <v>48</v>
      </c>
      <c r="C86" s="182"/>
      <c r="D86" s="181" t="s">
        <v>7</v>
      </c>
      <c r="E86" s="182"/>
      <c r="F86" s="181" t="s">
        <v>49</v>
      </c>
      <c r="G86" s="183"/>
      <c r="H86" s="181" t="s">
        <v>50</v>
      </c>
      <c r="I86" s="183"/>
      <c r="J86" s="142" t="s">
        <v>39</v>
      </c>
      <c r="K86" s="144" t="s">
        <v>11</v>
      </c>
      <c r="L86" s="1"/>
      <c r="M86" s="1"/>
      <c r="N86" s="1"/>
      <c r="O86" s="1"/>
      <c r="P86" s="1"/>
      <c r="Q86" s="1"/>
      <c r="R86" s="1"/>
    </row>
    <row r="87" spans="1:18" ht="14.1" customHeight="1" x14ac:dyDescent="0.3">
      <c r="A87" s="180"/>
      <c r="B87" s="184" t="s">
        <v>31</v>
      </c>
      <c r="C87" s="185"/>
      <c r="D87" s="184" t="s">
        <v>31</v>
      </c>
      <c r="E87" s="185"/>
      <c r="F87" s="184" t="s">
        <v>31</v>
      </c>
      <c r="G87" s="185"/>
      <c r="H87" s="184" t="s">
        <v>31</v>
      </c>
      <c r="I87" s="186"/>
      <c r="J87" s="143"/>
      <c r="K87" s="145"/>
      <c r="L87" s="1"/>
      <c r="M87" s="1"/>
      <c r="N87" s="1"/>
      <c r="O87" s="1"/>
      <c r="P87" s="1"/>
      <c r="Q87" s="1"/>
      <c r="R87" s="1"/>
    </row>
    <row r="88" spans="1:18" ht="14.1" customHeight="1" x14ac:dyDescent="0.3">
      <c r="A88" s="15" t="str">
        <f>A12</f>
        <v>Ampuis</v>
      </c>
      <c r="B88" s="132">
        <f t="shared" ref="B88:B110" si="10">E12</f>
        <v>0</v>
      </c>
      <c r="C88" s="133"/>
      <c r="D88" s="132">
        <f t="shared" ref="D88:D110" si="11">K12</f>
        <v>0</v>
      </c>
      <c r="E88" s="133"/>
      <c r="F88" s="132">
        <f t="shared" ref="F88:F110" si="12">M12</f>
        <v>0</v>
      </c>
      <c r="G88" s="133"/>
      <c r="H88" s="132">
        <f t="shared" ref="H88:H110" si="13">O12</f>
        <v>0</v>
      </c>
      <c r="I88" s="134"/>
      <c r="J88" s="97" t="str">
        <f>IF(SUM(B88,D88,F88,H88)=0,"",SUM(B88,D88,F88,H88))</f>
        <v/>
      </c>
      <c r="K88" s="98" t="str">
        <f>IF(J88="","",RANK(J88,$J$88:$J$110))</f>
        <v/>
      </c>
      <c r="L88" s="1"/>
      <c r="M88" s="1"/>
      <c r="N88" s="1"/>
      <c r="O88" s="1"/>
      <c r="P88" s="1"/>
      <c r="Q88" s="1"/>
      <c r="R88" s="1"/>
    </row>
    <row r="89" spans="1:18" ht="14.1" customHeight="1" x14ac:dyDescent="0.3">
      <c r="A89" s="13" t="str">
        <f>A13</f>
        <v>Bourg Les Valence</v>
      </c>
      <c r="B89" s="120">
        <f t="shared" si="10"/>
        <v>0</v>
      </c>
      <c r="C89" s="121"/>
      <c r="D89" s="120">
        <f t="shared" si="11"/>
        <v>0</v>
      </c>
      <c r="E89" s="121"/>
      <c r="F89" s="120">
        <f t="shared" si="12"/>
        <v>0</v>
      </c>
      <c r="G89" s="121"/>
      <c r="H89" s="120">
        <f t="shared" si="13"/>
        <v>0</v>
      </c>
      <c r="I89" s="122"/>
      <c r="J89" s="93" t="str">
        <f t="shared" ref="J89:J110" si="14">IF(SUM(B89,D89,F89,H89)=0,"",SUM(B89,D89,F89,H89))</f>
        <v/>
      </c>
      <c r="K89" s="95" t="str">
        <f t="shared" ref="K89:K110" si="15">IF(J89="","",RANK(J89,$J$88:$J$110))</f>
        <v/>
      </c>
      <c r="L89" s="1"/>
      <c r="M89" s="1"/>
      <c r="N89" s="1"/>
      <c r="O89" s="1"/>
      <c r="P89" s="1"/>
      <c r="Q89" s="1"/>
      <c r="R89" s="1"/>
    </row>
    <row r="90" spans="1:18" ht="14.1" customHeight="1" x14ac:dyDescent="0.3">
      <c r="A90" s="13" t="str">
        <f t="shared" ref="A90:A110" si="16">A14</f>
        <v>Caluire</v>
      </c>
      <c r="B90" s="120">
        <f t="shared" si="10"/>
        <v>0</v>
      </c>
      <c r="C90" s="121"/>
      <c r="D90" s="120">
        <f t="shared" si="11"/>
        <v>0</v>
      </c>
      <c r="E90" s="121"/>
      <c r="F90" s="120">
        <f t="shared" si="12"/>
        <v>0</v>
      </c>
      <c r="G90" s="121"/>
      <c r="H90" s="120">
        <f t="shared" si="13"/>
        <v>0</v>
      </c>
      <c r="I90" s="122"/>
      <c r="J90" s="93" t="str">
        <f t="shared" si="14"/>
        <v/>
      </c>
      <c r="K90" s="95" t="str">
        <f t="shared" si="15"/>
        <v/>
      </c>
      <c r="L90" s="1"/>
      <c r="M90" s="1"/>
      <c r="N90" s="1"/>
      <c r="O90" s="1"/>
      <c r="P90" s="1"/>
      <c r="Q90" s="1"/>
      <c r="R90" s="1"/>
    </row>
    <row r="91" spans="1:18" ht="14.1" customHeight="1" x14ac:dyDescent="0.3">
      <c r="A91" s="13" t="str">
        <f t="shared" si="16"/>
        <v>Chasse</v>
      </c>
      <c r="B91" s="120">
        <f t="shared" si="10"/>
        <v>0</v>
      </c>
      <c r="C91" s="121"/>
      <c r="D91" s="120">
        <f t="shared" si="11"/>
        <v>0</v>
      </c>
      <c r="E91" s="121"/>
      <c r="F91" s="120">
        <f t="shared" si="12"/>
        <v>0</v>
      </c>
      <c r="G91" s="121"/>
      <c r="H91" s="120">
        <f t="shared" si="13"/>
        <v>0</v>
      </c>
      <c r="I91" s="122"/>
      <c r="J91" s="93" t="str">
        <f t="shared" si="14"/>
        <v/>
      </c>
      <c r="K91" s="95" t="str">
        <f t="shared" si="15"/>
        <v/>
      </c>
      <c r="L91" s="1"/>
      <c r="M91" s="1"/>
      <c r="N91" s="1"/>
      <c r="O91" s="1"/>
      <c r="P91" s="1"/>
      <c r="Q91" s="1"/>
      <c r="R91" s="1"/>
    </row>
    <row r="92" spans="1:18" ht="14.1" customHeight="1" x14ac:dyDescent="0.3">
      <c r="A92" s="13" t="str">
        <f t="shared" si="16"/>
        <v>Chavanay</v>
      </c>
      <c r="B92" s="120">
        <f t="shared" si="10"/>
        <v>0</v>
      </c>
      <c r="C92" s="121"/>
      <c r="D92" s="120">
        <f t="shared" si="11"/>
        <v>0</v>
      </c>
      <c r="E92" s="121"/>
      <c r="F92" s="120">
        <f t="shared" si="12"/>
        <v>0</v>
      </c>
      <c r="G92" s="121"/>
      <c r="H92" s="120">
        <f t="shared" si="13"/>
        <v>0</v>
      </c>
      <c r="I92" s="122"/>
      <c r="J92" s="93" t="str">
        <f t="shared" si="14"/>
        <v/>
      </c>
      <c r="K92" s="95" t="str">
        <f t="shared" si="15"/>
        <v/>
      </c>
      <c r="L92" s="1"/>
      <c r="M92" s="1"/>
      <c r="N92" s="1"/>
      <c r="O92" s="1"/>
      <c r="P92" s="1"/>
      <c r="Q92" s="1"/>
      <c r="R92" s="1"/>
    </row>
    <row r="93" spans="1:18" ht="14.1" customHeight="1" x14ac:dyDescent="0.3">
      <c r="A93" s="13" t="str">
        <f t="shared" si="16"/>
        <v>Condrieu</v>
      </c>
      <c r="B93" s="120">
        <f t="shared" si="10"/>
        <v>0</v>
      </c>
      <c r="C93" s="121"/>
      <c r="D93" s="120">
        <f t="shared" si="11"/>
        <v>0</v>
      </c>
      <c r="E93" s="121"/>
      <c r="F93" s="120">
        <f t="shared" si="12"/>
        <v>0</v>
      </c>
      <c r="G93" s="121"/>
      <c r="H93" s="120">
        <f t="shared" si="13"/>
        <v>0</v>
      </c>
      <c r="I93" s="122"/>
      <c r="J93" s="93" t="str">
        <f t="shared" si="14"/>
        <v/>
      </c>
      <c r="K93" s="95" t="str">
        <f t="shared" si="15"/>
        <v/>
      </c>
      <c r="L93" s="1"/>
      <c r="M93" s="1"/>
      <c r="N93" s="1"/>
      <c r="O93" s="1"/>
      <c r="P93" s="1"/>
      <c r="Q93" s="1"/>
      <c r="R93" s="1"/>
    </row>
    <row r="94" spans="1:18" ht="14.1" customHeight="1" x14ac:dyDescent="0.3">
      <c r="A94" s="13" t="str">
        <f t="shared" si="16"/>
        <v>Genay</v>
      </c>
      <c r="B94" s="120">
        <f t="shared" si="10"/>
        <v>0</v>
      </c>
      <c r="C94" s="121"/>
      <c r="D94" s="120">
        <f t="shared" si="11"/>
        <v>0</v>
      </c>
      <c r="E94" s="121"/>
      <c r="F94" s="120">
        <f t="shared" si="12"/>
        <v>0</v>
      </c>
      <c r="G94" s="121"/>
      <c r="H94" s="120">
        <f t="shared" si="13"/>
        <v>0</v>
      </c>
      <c r="I94" s="122"/>
      <c r="J94" s="93" t="str">
        <f t="shared" si="14"/>
        <v/>
      </c>
      <c r="K94" s="95" t="str">
        <f t="shared" si="15"/>
        <v/>
      </c>
      <c r="L94" s="1"/>
      <c r="M94" s="1"/>
      <c r="N94" s="1"/>
      <c r="O94" s="1"/>
      <c r="P94" s="1"/>
      <c r="Q94" s="1"/>
      <c r="R94" s="1"/>
    </row>
    <row r="95" spans="1:18" ht="14.1" customHeight="1" x14ac:dyDescent="0.3">
      <c r="A95" s="13" t="str">
        <f t="shared" si="16"/>
        <v>Givors</v>
      </c>
      <c r="B95" s="120">
        <f t="shared" si="10"/>
        <v>0</v>
      </c>
      <c r="C95" s="121"/>
      <c r="D95" s="120">
        <f t="shared" si="11"/>
        <v>0</v>
      </c>
      <c r="E95" s="121"/>
      <c r="F95" s="120">
        <f t="shared" si="12"/>
        <v>0</v>
      </c>
      <c r="G95" s="121"/>
      <c r="H95" s="120">
        <f t="shared" si="13"/>
        <v>0</v>
      </c>
      <c r="I95" s="122"/>
      <c r="J95" s="93" t="str">
        <f t="shared" si="14"/>
        <v/>
      </c>
      <c r="K95" s="95" t="str">
        <f t="shared" si="15"/>
        <v/>
      </c>
      <c r="L95" s="1"/>
      <c r="M95" s="1"/>
      <c r="N95" s="1"/>
      <c r="O95" s="1"/>
      <c r="P95" s="1"/>
      <c r="Q95" s="1"/>
      <c r="R95" s="1"/>
    </row>
    <row r="96" spans="1:18" ht="14.1" customHeight="1" x14ac:dyDescent="0.3">
      <c r="A96" s="13" t="str">
        <f t="shared" si="16"/>
        <v>Grigny</v>
      </c>
      <c r="B96" s="120">
        <f t="shared" si="10"/>
        <v>0</v>
      </c>
      <c r="C96" s="121"/>
      <c r="D96" s="120">
        <f t="shared" si="11"/>
        <v>0</v>
      </c>
      <c r="E96" s="121"/>
      <c r="F96" s="120">
        <f t="shared" si="12"/>
        <v>0</v>
      </c>
      <c r="G96" s="121"/>
      <c r="H96" s="120">
        <f t="shared" si="13"/>
        <v>0</v>
      </c>
      <c r="I96" s="122"/>
      <c r="J96" s="93" t="str">
        <f t="shared" si="14"/>
        <v/>
      </c>
      <c r="K96" s="95" t="str">
        <f t="shared" si="15"/>
        <v/>
      </c>
      <c r="L96" s="1"/>
      <c r="M96" s="1"/>
      <c r="N96" s="1"/>
      <c r="O96" s="1"/>
      <c r="P96" s="1"/>
      <c r="Q96" s="1"/>
      <c r="R96" s="1"/>
    </row>
    <row r="97" spans="1:18" ht="14.1" customHeight="1" x14ac:dyDescent="0.3">
      <c r="A97" s="13" t="str">
        <f t="shared" si="16"/>
        <v>Isle /la sorgue</v>
      </c>
      <c r="B97" s="120">
        <f t="shared" si="10"/>
        <v>0</v>
      </c>
      <c r="C97" s="121"/>
      <c r="D97" s="120">
        <f t="shared" si="11"/>
        <v>0</v>
      </c>
      <c r="E97" s="121"/>
      <c r="F97" s="120">
        <f t="shared" si="12"/>
        <v>0</v>
      </c>
      <c r="G97" s="121"/>
      <c r="H97" s="120">
        <f t="shared" si="13"/>
        <v>0</v>
      </c>
      <c r="I97" s="122"/>
      <c r="J97" s="93" t="str">
        <f t="shared" si="14"/>
        <v/>
      </c>
      <c r="K97" s="95" t="str">
        <f t="shared" si="15"/>
        <v/>
      </c>
      <c r="L97" s="1"/>
      <c r="M97" s="1"/>
      <c r="N97" s="1"/>
      <c r="O97" s="1"/>
      <c r="P97" s="1"/>
      <c r="Q97" s="1"/>
      <c r="R97" s="1"/>
    </row>
    <row r="98" spans="1:18" ht="14.1" customHeight="1" x14ac:dyDescent="0.3">
      <c r="A98" s="13" t="str">
        <f t="shared" si="16"/>
        <v>le Pertuiset</v>
      </c>
      <c r="B98" s="120">
        <f t="shared" si="10"/>
        <v>0</v>
      </c>
      <c r="C98" s="121"/>
      <c r="D98" s="120">
        <f t="shared" si="11"/>
        <v>0</v>
      </c>
      <c r="E98" s="121"/>
      <c r="F98" s="120">
        <f t="shared" si="12"/>
        <v>0</v>
      </c>
      <c r="G98" s="121"/>
      <c r="H98" s="120">
        <f t="shared" si="13"/>
        <v>0</v>
      </c>
      <c r="I98" s="122"/>
      <c r="J98" s="93" t="str">
        <f t="shared" si="14"/>
        <v/>
      </c>
      <c r="K98" s="95" t="str">
        <f t="shared" si="15"/>
        <v/>
      </c>
      <c r="L98" s="1"/>
      <c r="M98" s="1"/>
      <c r="N98" s="1"/>
      <c r="O98" s="1"/>
      <c r="P98" s="1"/>
      <c r="Q98" s="1"/>
      <c r="R98" s="1"/>
    </row>
    <row r="99" spans="1:18" ht="14.1" customHeight="1" x14ac:dyDescent="0.3">
      <c r="A99" s="13" t="str">
        <f t="shared" si="16"/>
        <v>Loire</v>
      </c>
      <c r="B99" s="120">
        <f t="shared" si="10"/>
        <v>0</v>
      </c>
      <c r="C99" s="121"/>
      <c r="D99" s="120">
        <f t="shared" si="11"/>
        <v>0</v>
      </c>
      <c r="E99" s="121"/>
      <c r="F99" s="120">
        <f t="shared" si="12"/>
        <v>0</v>
      </c>
      <c r="G99" s="121"/>
      <c r="H99" s="120">
        <f t="shared" si="13"/>
        <v>0</v>
      </c>
      <c r="I99" s="122"/>
      <c r="J99" s="93" t="str">
        <f t="shared" si="14"/>
        <v/>
      </c>
      <c r="K99" s="95" t="str">
        <f t="shared" si="15"/>
        <v/>
      </c>
      <c r="L99" s="1"/>
      <c r="M99" s="1"/>
      <c r="N99" s="1"/>
      <c r="O99" s="1"/>
      <c r="P99" s="1"/>
      <c r="Q99" s="1"/>
      <c r="R99" s="1"/>
    </row>
    <row r="100" spans="1:18" ht="14.1" customHeight="1" x14ac:dyDescent="0.3">
      <c r="A100" s="13" t="str">
        <f t="shared" si="16"/>
        <v>Miribel</v>
      </c>
      <c r="B100" s="120">
        <f t="shared" si="10"/>
        <v>0</v>
      </c>
      <c r="C100" s="121"/>
      <c r="D100" s="120">
        <f t="shared" si="11"/>
        <v>0</v>
      </c>
      <c r="E100" s="121"/>
      <c r="F100" s="120">
        <f t="shared" si="12"/>
        <v>0</v>
      </c>
      <c r="G100" s="121"/>
      <c r="H100" s="120">
        <f t="shared" si="13"/>
        <v>0</v>
      </c>
      <c r="I100" s="122"/>
      <c r="J100" s="93" t="str">
        <f t="shared" si="14"/>
        <v/>
      </c>
      <c r="K100" s="95" t="str">
        <f t="shared" si="15"/>
        <v/>
      </c>
      <c r="L100" s="1"/>
      <c r="M100" s="1"/>
      <c r="N100" s="1"/>
      <c r="O100" s="1"/>
      <c r="P100" s="1"/>
      <c r="Q100" s="1"/>
      <c r="R100" s="1"/>
    </row>
    <row r="101" spans="1:18" ht="14.1" customHeight="1" x14ac:dyDescent="0.3">
      <c r="A101" s="13" t="str">
        <f t="shared" si="16"/>
        <v>Nievroz</v>
      </c>
      <c r="B101" s="120">
        <f t="shared" si="10"/>
        <v>0</v>
      </c>
      <c r="C101" s="121"/>
      <c r="D101" s="120">
        <f t="shared" si="11"/>
        <v>0</v>
      </c>
      <c r="E101" s="121"/>
      <c r="F101" s="120">
        <f t="shared" si="12"/>
        <v>0</v>
      </c>
      <c r="G101" s="121"/>
      <c r="H101" s="120">
        <f t="shared" si="13"/>
        <v>0</v>
      </c>
      <c r="I101" s="122"/>
      <c r="J101" s="93" t="str">
        <f t="shared" si="14"/>
        <v/>
      </c>
      <c r="K101" s="95" t="str">
        <f t="shared" si="15"/>
        <v/>
      </c>
      <c r="L101" s="1"/>
      <c r="M101" s="1"/>
      <c r="N101" s="1"/>
      <c r="O101" s="1"/>
      <c r="P101" s="1"/>
      <c r="Q101" s="1"/>
      <c r="R101" s="1"/>
    </row>
    <row r="102" spans="1:18" ht="14.1" customHeight="1" x14ac:dyDescent="0.3">
      <c r="A102" s="13" t="str">
        <f t="shared" si="16"/>
        <v>Roanne</v>
      </c>
      <c r="B102" s="120">
        <f t="shared" si="10"/>
        <v>0</v>
      </c>
      <c r="C102" s="121"/>
      <c r="D102" s="120">
        <f t="shared" si="11"/>
        <v>0</v>
      </c>
      <c r="E102" s="121"/>
      <c r="F102" s="120">
        <f t="shared" si="12"/>
        <v>0</v>
      </c>
      <c r="G102" s="121"/>
      <c r="H102" s="120">
        <f t="shared" si="13"/>
        <v>0</v>
      </c>
      <c r="I102" s="122"/>
      <c r="J102" s="93" t="str">
        <f t="shared" si="14"/>
        <v/>
      </c>
      <c r="K102" s="95" t="str">
        <f t="shared" si="15"/>
        <v/>
      </c>
      <c r="L102" s="1"/>
      <c r="M102" s="1"/>
      <c r="N102" s="1"/>
      <c r="O102" s="1"/>
      <c r="P102" s="1"/>
      <c r="Q102" s="1"/>
      <c r="R102" s="1"/>
    </row>
    <row r="103" spans="1:18" ht="14.1" customHeight="1" x14ac:dyDescent="0.3">
      <c r="A103" s="13" t="str">
        <f t="shared" si="16"/>
        <v>Sablons</v>
      </c>
      <c r="B103" s="120">
        <f t="shared" si="10"/>
        <v>0</v>
      </c>
      <c r="C103" s="121"/>
      <c r="D103" s="120">
        <f t="shared" si="11"/>
        <v>0</v>
      </c>
      <c r="E103" s="121"/>
      <c r="F103" s="120">
        <f t="shared" si="12"/>
        <v>0</v>
      </c>
      <c r="G103" s="121"/>
      <c r="H103" s="120">
        <f t="shared" si="13"/>
        <v>0</v>
      </c>
      <c r="I103" s="122"/>
      <c r="J103" s="93" t="str">
        <f t="shared" si="14"/>
        <v/>
      </c>
      <c r="K103" s="95" t="str">
        <f t="shared" si="15"/>
        <v/>
      </c>
      <c r="L103" s="1"/>
      <c r="M103" s="1"/>
      <c r="N103" s="1"/>
      <c r="O103" s="1"/>
      <c r="P103" s="1"/>
      <c r="Q103" s="1"/>
      <c r="R103" s="1"/>
    </row>
    <row r="104" spans="1:18" ht="14.1" customHeight="1" x14ac:dyDescent="0.3">
      <c r="A104" s="13" t="str">
        <f t="shared" si="16"/>
        <v>St Fons</v>
      </c>
      <c r="B104" s="120">
        <f t="shared" si="10"/>
        <v>0</v>
      </c>
      <c r="C104" s="121"/>
      <c r="D104" s="120">
        <f t="shared" si="11"/>
        <v>0</v>
      </c>
      <c r="E104" s="121"/>
      <c r="F104" s="120">
        <f t="shared" si="12"/>
        <v>0</v>
      </c>
      <c r="G104" s="121"/>
      <c r="H104" s="120">
        <f t="shared" si="13"/>
        <v>0</v>
      </c>
      <c r="I104" s="122"/>
      <c r="J104" s="93" t="str">
        <f t="shared" si="14"/>
        <v/>
      </c>
      <c r="K104" s="95" t="str">
        <f t="shared" si="15"/>
        <v/>
      </c>
      <c r="L104" s="1"/>
      <c r="M104" s="1"/>
      <c r="N104" s="1"/>
      <c r="O104" s="1"/>
      <c r="P104" s="1"/>
      <c r="Q104" s="1"/>
      <c r="R104" s="1"/>
    </row>
    <row r="105" spans="1:18" ht="14.1" customHeight="1" x14ac:dyDescent="0.3">
      <c r="A105" s="13" t="str">
        <f t="shared" si="16"/>
        <v>St Just</v>
      </c>
      <c r="B105" s="120">
        <f t="shared" si="10"/>
        <v>0</v>
      </c>
      <c r="C105" s="121"/>
      <c r="D105" s="120">
        <f t="shared" si="11"/>
        <v>0</v>
      </c>
      <c r="E105" s="121"/>
      <c r="F105" s="120">
        <f t="shared" si="12"/>
        <v>0</v>
      </c>
      <c r="G105" s="121"/>
      <c r="H105" s="120">
        <f t="shared" si="13"/>
        <v>0</v>
      </c>
      <c r="I105" s="122"/>
      <c r="J105" s="93" t="str">
        <f t="shared" si="14"/>
        <v/>
      </c>
      <c r="K105" s="95" t="str">
        <f t="shared" si="15"/>
        <v/>
      </c>
      <c r="L105" s="1"/>
      <c r="M105" s="1"/>
      <c r="N105" s="1"/>
      <c r="O105" s="1"/>
      <c r="P105" s="1"/>
      <c r="Q105" s="1"/>
      <c r="R105" s="1"/>
    </row>
    <row r="106" spans="1:18" ht="14.1" customHeight="1" x14ac:dyDescent="0.3">
      <c r="A106" s="13" t="str">
        <f t="shared" si="16"/>
        <v>st romain</v>
      </c>
      <c r="B106" s="120">
        <f t="shared" si="10"/>
        <v>0</v>
      </c>
      <c r="C106" s="121"/>
      <c r="D106" s="120">
        <f t="shared" si="11"/>
        <v>0</v>
      </c>
      <c r="E106" s="121"/>
      <c r="F106" s="120">
        <f t="shared" si="12"/>
        <v>0</v>
      </c>
      <c r="G106" s="121"/>
      <c r="H106" s="120">
        <f t="shared" si="13"/>
        <v>0</v>
      </c>
      <c r="I106" s="122"/>
      <c r="J106" s="93" t="str">
        <f t="shared" si="14"/>
        <v/>
      </c>
      <c r="K106" s="95" t="str">
        <f t="shared" si="15"/>
        <v/>
      </c>
      <c r="L106" s="1"/>
      <c r="M106" s="1"/>
      <c r="N106" s="1"/>
      <c r="O106" s="1"/>
      <c r="P106" s="1"/>
      <c r="Q106" s="1"/>
      <c r="R106" s="1"/>
    </row>
    <row r="107" spans="1:18" ht="14.1" customHeight="1" x14ac:dyDescent="0.3">
      <c r="A107" s="13" t="str">
        <f t="shared" si="16"/>
        <v>Vernaison</v>
      </c>
      <c r="B107" s="120">
        <f t="shared" si="10"/>
        <v>0</v>
      </c>
      <c r="C107" s="121"/>
      <c r="D107" s="120">
        <f t="shared" si="11"/>
        <v>0</v>
      </c>
      <c r="E107" s="121"/>
      <c r="F107" s="120">
        <f t="shared" si="12"/>
        <v>0</v>
      </c>
      <c r="G107" s="121"/>
      <c r="H107" s="120">
        <f t="shared" si="13"/>
        <v>0</v>
      </c>
      <c r="I107" s="122"/>
      <c r="J107" s="93" t="str">
        <f t="shared" si="14"/>
        <v/>
      </c>
      <c r="K107" s="95" t="str">
        <f t="shared" si="15"/>
        <v/>
      </c>
      <c r="L107" s="1"/>
      <c r="M107" s="1"/>
      <c r="N107" s="1"/>
      <c r="O107" s="1"/>
      <c r="P107" s="1"/>
      <c r="Q107" s="1"/>
      <c r="R107" s="1"/>
    </row>
    <row r="108" spans="1:18" ht="14.1" customHeight="1" x14ac:dyDescent="0.3">
      <c r="A108" s="13" t="str">
        <f t="shared" si="16"/>
        <v>Vienne</v>
      </c>
      <c r="B108" s="120">
        <f t="shared" si="10"/>
        <v>0</v>
      </c>
      <c r="C108" s="121"/>
      <c r="D108" s="120">
        <f t="shared" si="11"/>
        <v>0</v>
      </c>
      <c r="E108" s="121"/>
      <c r="F108" s="120">
        <f t="shared" si="12"/>
        <v>0</v>
      </c>
      <c r="G108" s="121"/>
      <c r="H108" s="120">
        <f t="shared" si="13"/>
        <v>0</v>
      </c>
      <c r="I108" s="122"/>
      <c r="J108" s="93" t="str">
        <f t="shared" si="14"/>
        <v/>
      </c>
      <c r="K108" s="95" t="str">
        <f t="shared" si="15"/>
        <v/>
      </c>
      <c r="L108" s="1"/>
      <c r="M108" s="1"/>
      <c r="N108" s="1"/>
      <c r="O108" s="1"/>
      <c r="P108" s="1"/>
      <c r="Q108" s="1"/>
      <c r="R108" s="1"/>
    </row>
    <row r="109" spans="1:18" ht="14.1" customHeight="1" x14ac:dyDescent="0.3">
      <c r="A109" s="13">
        <f t="shared" si="16"/>
        <v>0</v>
      </c>
      <c r="B109" s="120">
        <f t="shared" si="10"/>
        <v>0</v>
      </c>
      <c r="C109" s="121"/>
      <c r="D109" s="120">
        <f t="shared" si="11"/>
        <v>0</v>
      </c>
      <c r="E109" s="121"/>
      <c r="F109" s="120">
        <f t="shared" si="12"/>
        <v>0</v>
      </c>
      <c r="G109" s="121"/>
      <c r="H109" s="120">
        <f t="shared" si="13"/>
        <v>0</v>
      </c>
      <c r="I109" s="122"/>
      <c r="J109" s="93" t="str">
        <f t="shared" si="14"/>
        <v/>
      </c>
      <c r="K109" s="95" t="str">
        <f t="shared" si="15"/>
        <v/>
      </c>
      <c r="L109" s="1"/>
      <c r="M109" s="1"/>
      <c r="N109" s="1"/>
      <c r="O109" s="1"/>
      <c r="P109" s="1"/>
      <c r="Q109" s="1"/>
      <c r="R109" s="1"/>
    </row>
    <row r="110" spans="1:18" ht="14.1" customHeight="1" thickBot="1" x14ac:dyDescent="0.35">
      <c r="A110" s="14">
        <f t="shared" si="16"/>
        <v>0</v>
      </c>
      <c r="B110" s="129">
        <f t="shared" si="10"/>
        <v>0</v>
      </c>
      <c r="C110" s="130"/>
      <c r="D110" s="129">
        <f t="shared" si="11"/>
        <v>0</v>
      </c>
      <c r="E110" s="130"/>
      <c r="F110" s="129">
        <f t="shared" si="12"/>
        <v>0</v>
      </c>
      <c r="G110" s="130"/>
      <c r="H110" s="129">
        <f t="shared" si="13"/>
        <v>0</v>
      </c>
      <c r="I110" s="131"/>
      <c r="J110" s="94" t="str">
        <f t="shared" si="14"/>
        <v/>
      </c>
      <c r="K110" s="96" t="str">
        <f t="shared" si="15"/>
        <v/>
      </c>
      <c r="L110" s="1"/>
      <c r="M110" s="1"/>
      <c r="N110" s="1"/>
      <c r="O110" s="1"/>
      <c r="P110" s="1"/>
      <c r="Q110" s="1"/>
      <c r="R110" s="1"/>
    </row>
    <row r="111" spans="1:18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21"/>
      <c r="L111" s="1"/>
      <c r="M111" s="1"/>
      <c r="N111" s="1"/>
      <c r="O111" s="1"/>
      <c r="P111" s="1"/>
      <c r="Q111" s="1"/>
      <c r="R111" s="1"/>
    </row>
    <row r="112" spans="1:18" ht="14.1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21"/>
      <c r="L112" s="1"/>
      <c r="M112" s="1"/>
      <c r="N112" s="1"/>
      <c r="O112" s="1"/>
      <c r="P112" s="1"/>
      <c r="Q112" s="1"/>
      <c r="R112" s="1"/>
    </row>
    <row r="113" spans="1:18" ht="14.1" customHeight="1" x14ac:dyDescent="0.3">
      <c r="A113" s="126" t="s">
        <v>54</v>
      </c>
      <c r="B113" s="127"/>
      <c r="C113" s="127"/>
      <c r="D113" s="12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4.1" customHeight="1" x14ac:dyDescent="0.3">
      <c r="A114" s="12" t="s">
        <v>41</v>
      </c>
      <c r="B114" s="128"/>
      <c r="C114" s="128"/>
      <c r="D114" s="128" t="s">
        <v>31</v>
      </c>
      <c r="E114" s="128"/>
      <c r="F114" s="71" t="s">
        <v>42</v>
      </c>
      <c r="G114" s="128"/>
      <c r="H114" s="128"/>
      <c r="I114" s="78" t="s">
        <v>31</v>
      </c>
      <c r="J114" s="78"/>
      <c r="K114" s="78"/>
      <c r="L114" s="1"/>
      <c r="M114" s="1"/>
      <c r="N114" s="1"/>
      <c r="O114" s="1"/>
      <c r="P114" s="1"/>
      <c r="Q114" s="1"/>
    </row>
    <row r="115" spans="1:18" ht="14.1" customHeight="1" x14ac:dyDescent="0.3">
      <c r="A115" s="12" t="s">
        <v>43</v>
      </c>
      <c r="B115" s="128"/>
      <c r="C115" s="128"/>
      <c r="D115" s="128" t="s">
        <v>31</v>
      </c>
      <c r="E115" s="128"/>
      <c r="F115" s="71" t="s">
        <v>44</v>
      </c>
      <c r="G115" s="128"/>
      <c r="H115" s="128"/>
      <c r="I115" s="78" t="s">
        <v>31</v>
      </c>
      <c r="J115" s="78"/>
      <c r="K115" s="78"/>
    </row>
  </sheetData>
  <mergeCells count="170">
    <mergeCell ref="F2:Q2"/>
    <mergeCell ref="F4:Q5"/>
    <mergeCell ref="B8:C8"/>
    <mergeCell ref="B9:E9"/>
    <mergeCell ref="I9:M9"/>
    <mergeCell ref="N9:Q9"/>
    <mergeCell ref="F6:Q6"/>
    <mergeCell ref="A35:F35"/>
    <mergeCell ref="B36:C36"/>
    <mergeCell ref="D36:E36"/>
    <mergeCell ref="F36:G36"/>
    <mergeCell ref="H36:I36"/>
    <mergeCell ref="J36:K36"/>
    <mergeCell ref="A10:A11"/>
    <mergeCell ref="R9:R11"/>
    <mergeCell ref="B10:C10"/>
    <mergeCell ref="D10:E10"/>
    <mergeCell ref="F10:G10"/>
    <mergeCell ref="H10:I10"/>
    <mergeCell ref="J10:K10"/>
    <mergeCell ref="L10:M10"/>
    <mergeCell ref="N10:O10"/>
    <mergeCell ref="P37:Q37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Q10:Q11"/>
    <mergeCell ref="P10:P11"/>
    <mergeCell ref="I48:I49"/>
    <mergeCell ref="B49:C49"/>
    <mergeCell ref="D49:E49"/>
    <mergeCell ref="F49:G49"/>
    <mergeCell ref="F40:Q40"/>
    <mergeCell ref="F42:Q43"/>
    <mergeCell ref="B46:C46"/>
    <mergeCell ref="B47:E47"/>
    <mergeCell ref="G47:I47"/>
    <mergeCell ref="A74:C74"/>
    <mergeCell ref="B75:C75"/>
    <mergeCell ref="D75:E75"/>
    <mergeCell ref="G75:H75"/>
    <mergeCell ref="B76:C76"/>
    <mergeCell ref="D76:E76"/>
    <mergeCell ref="G76:H76"/>
    <mergeCell ref="A48:A49"/>
    <mergeCell ref="B48:C48"/>
    <mergeCell ref="D48:E48"/>
    <mergeCell ref="F48:G48"/>
    <mergeCell ref="H48:H49"/>
    <mergeCell ref="A86:A87"/>
    <mergeCell ref="B86:C86"/>
    <mergeCell ref="D86:E86"/>
    <mergeCell ref="F86:G86"/>
    <mergeCell ref="H86:I86"/>
    <mergeCell ref="J86:J87"/>
    <mergeCell ref="B84:C84"/>
    <mergeCell ref="B85:E85"/>
    <mergeCell ref="F85:G85"/>
    <mergeCell ref="B89:C89"/>
    <mergeCell ref="D89:E89"/>
    <mergeCell ref="F89:G89"/>
    <mergeCell ref="H89:I89"/>
    <mergeCell ref="B90:C90"/>
    <mergeCell ref="D90:E90"/>
    <mergeCell ref="F90:G90"/>
    <mergeCell ref="H90:I90"/>
    <mergeCell ref="K86:K87"/>
    <mergeCell ref="B87:C87"/>
    <mergeCell ref="D87:E87"/>
    <mergeCell ref="F87:G87"/>
    <mergeCell ref="H87:I87"/>
    <mergeCell ref="B88:C88"/>
    <mergeCell ref="D88:E88"/>
    <mergeCell ref="F88:G88"/>
    <mergeCell ref="H88:I88"/>
    <mergeCell ref="B93:C93"/>
    <mergeCell ref="D93:E93"/>
    <mergeCell ref="F93:G93"/>
    <mergeCell ref="H93:I93"/>
    <mergeCell ref="B94:C94"/>
    <mergeCell ref="D94:E94"/>
    <mergeCell ref="F94:G94"/>
    <mergeCell ref="H94:I94"/>
    <mergeCell ref="B91:C91"/>
    <mergeCell ref="D91:E91"/>
    <mergeCell ref="F91:G91"/>
    <mergeCell ref="H91:I91"/>
    <mergeCell ref="B92:C92"/>
    <mergeCell ref="D92:E92"/>
    <mergeCell ref="F92:G92"/>
    <mergeCell ref="H92:I92"/>
    <mergeCell ref="B97:C97"/>
    <mergeCell ref="D97:E97"/>
    <mergeCell ref="F97:G97"/>
    <mergeCell ref="H97:I97"/>
    <mergeCell ref="B98:C98"/>
    <mergeCell ref="D98:E98"/>
    <mergeCell ref="F98:G98"/>
    <mergeCell ref="H98:I98"/>
    <mergeCell ref="B95:C95"/>
    <mergeCell ref="D95:E95"/>
    <mergeCell ref="F95:G95"/>
    <mergeCell ref="H95:I95"/>
    <mergeCell ref="B96:C96"/>
    <mergeCell ref="D96:E96"/>
    <mergeCell ref="F96:G96"/>
    <mergeCell ref="H96:I96"/>
    <mergeCell ref="B101:C101"/>
    <mergeCell ref="D101:E101"/>
    <mergeCell ref="F101:G101"/>
    <mergeCell ref="H101:I101"/>
    <mergeCell ref="B103:C103"/>
    <mergeCell ref="D103:E103"/>
    <mergeCell ref="F103:G103"/>
    <mergeCell ref="H103:I103"/>
    <mergeCell ref="B99:C99"/>
    <mergeCell ref="D99:E99"/>
    <mergeCell ref="F99:G99"/>
    <mergeCell ref="H99:I99"/>
    <mergeCell ref="B100:C100"/>
    <mergeCell ref="D100:E100"/>
    <mergeCell ref="F100:G100"/>
    <mergeCell ref="H100:I100"/>
    <mergeCell ref="B102:C102"/>
    <mergeCell ref="D102:E102"/>
    <mergeCell ref="F102:G102"/>
    <mergeCell ref="H102:I102"/>
    <mergeCell ref="B107:C107"/>
    <mergeCell ref="D107:E107"/>
    <mergeCell ref="F107:G107"/>
    <mergeCell ref="H107:I107"/>
    <mergeCell ref="B104:C104"/>
    <mergeCell ref="D104:E104"/>
    <mergeCell ref="F104:G104"/>
    <mergeCell ref="H104:I104"/>
    <mergeCell ref="B105:C105"/>
    <mergeCell ref="D105:E105"/>
    <mergeCell ref="F105:G105"/>
    <mergeCell ref="H105:I105"/>
    <mergeCell ref="B115:C115"/>
    <mergeCell ref="D115:E115"/>
    <mergeCell ref="G115:H115"/>
    <mergeCell ref="F44:Q44"/>
    <mergeCell ref="B110:C110"/>
    <mergeCell ref="D110:E110"/>
    <mergeCell ref="F110:G110"/>
    <mergeCell ref="H110:I110"/>
    <mergeCell ref="A113:D113"/>
    <mergeCell ref="B114:C114"/>
    <mergeCell ref="D114:E114"/>
    <mergeCell ref="G114:H114"/>
    <mergeCell ref="B108:C108"/>
    <mergeCell ref="D108:E108"/>
    <mergeCell ref="F108:G108"/>
    <mergeCell ref="H108:I108"/>
    <mergeCell ref="B109:C109"/>
    <mergeCell ref="D109:E109"/>
    <mergeCell ref="F109:G109"/>
    <mergeCell ref="H109:I109"/>
    <mergeCell ref="B106:C106"/>
    <mergeCell ref="D106:E106"/>
    <mergeCell ref="F106:G106"/>
    <mergeCell ref="H106:I106"/>
  </mergeCells>
  <pageMargins left="0.31496062992125984" right="0.31496062992125984" top="0.35433070866141736" bottom="0.35433070866141736" header="0.19685039370078741" footer="0.11811023622047245"/>
  <pageSetup paperSize="9" scale="94" orientation="landscape" r:id="rId1"/>
  <headerFooter>
    <oddFooter>&amp;L&amp;"-,Gras"&amp;14&amp;F  /  &amp;A&amp;C&amp;P/&amp;N&amp;R&amp;KFF0000Edition du: &amp;D_&amp;T</oddFooter>
  </headerFooter>
  <rowBreaks count="2" manualBreakCount="2">
    <brk id="38" max="16383" man="1"/>
    <brk id="7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3">
    <tabColor rgb="FF92D050"/>
  </sheetPr>
  <dimension ref="A1:R116"/>
  <sheetViews>
    <sheetView showZeros="0" topLeftCell="A59" zoomScaleNormal="100" workbookViewId="0">
      <selection activeCell="A74" sqref="A74:XFD74"/>
    </sheetView>
  </sheetViews>
  <sheetFormatPr baseColWidth="10" defaultColWidth="11.44140625" defaultRowHeight="14.1" customHeight="1" x14ac:dyDescent="0.3"/>
  <cols>
    <col min="1" max="1" width="17.77734375" style="5" customWidth="1"/>
    <col min="2" max="2" width="9.21875" style="73" customWidth="1"/>
    <col min="3" max="3" width="5.21875" style="73" customWidth="1"/>
    <col min="4" max="4" width="9.21875" style="73" customWidth="1"/>
    <col min="5" max="5" width="5.21875" style="73" customWidth="1"/>
    <col min="6" max="6" width="9.21875" style="73" customWidth="1"/>
    <col min="7" max="7" width="5.21875" style="73" customWidth="1"/>
    <col min="8" max="8" width="9.21875" style="73" customWidth="1"/>
    <col min="9" max="9" width="5.21875" style="73" customWidth="1"/>
    <col min="10" max="10" width="9.21875" style="73" customWidth="1"/>
    <col min="11" max="11" width="5.21875" style="73" customWidth="1"/>
    <col min="12" max="12" width="9.21875" style="73" customWidth="1"/>
    <col min="13" max="13" width="5.21875" style="73" customWidth="1"/>
    <col min="14" max="14" width="9.21875" style="73" customWidth="1"/>
    <col min="15" max="15" width="5.21875" style="73" customWidth="1"/>
    <col min="16" max="18" width="7.21875" style="73" customWidth="1"/>
    <col min="19" max="16384" width="11.44140625" style="5"/>
  </cols>
  <sheetData>
    <row r="1" spans="1:18" ht="16.05" customHeight="1" x14ac:dyDescent="0.3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09" t="s">
        <v>69</v>
      </c>
    </row>
    <row r="2" spans="1:18" ht="16.05" customHeight="1" x14ac:dyDescent="0.3">
      <c r="A2" s="4"/>
      <c r="B2" s="1"/>
      <c r="C2" s="1"/>
      <c r="D2" s="1"/>
      <c r="E2" s="1"/>
      <c r="F2" s="154" t="s">
        <v>0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"/>
    </row>
    <row r="3" spans="1:18" ht="16.05" customHeight="1" x14ac:dyDescent="0.3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6.05" customHeight="1" x14ac:dyDescent="0.3">
      <c r="A4" s="4"/>
      <c r="B4" s="1"/>
      <c r="C4" s="1"/>
      <c r="D4" s="1"/>
      <c r="E4" s="1"/>
      <c r="F4" s="168" t="s">
        <v>1</v>
      </c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"/>
    </row>
    <row r="5" spans="1:18" ht="16.05" customHeight="1" x14ac:dyDescent="0.3">
      <c r="A5" s="4"/>
      <c r="B5" s="1"/>
      <c r="C5" s="1"/>
      <c r="D5" s="1"/>
      <c r="E5" s="1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"/>
    </row>
    <row r="6" spans="1:18" ht="16.05" customHeight="1" x14ac:dyDescent="0.3">
      <c r="A6" s="4"/>
      <c r="B6" s="1"/>
      <c r="C6" s="1"/>
      <c r="D6" s="1"/>
      <c r="E6" s="1"/>
      <c r="F6" s="125" t="str">
        <f ca="1">MID(CELL("filename",$A$1),FIND("]",CELL("filename",$A$1))+1,32)&amp;" "&amp;AN</f>
        <v>Ampuis 2 2026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"/>
    </row>
    <row r="7" spans="1:18" ht="16.05" customHeight="1" x14ac:dyDescent="0.3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6.05" customHeight="1" thickBot="1" x14ac:dyDescent="0.35">
      <c r="A8" s="4"/>
      <c r="B8" s="149"/>
      <c r="C8" s="14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6.05" customHeight="1" x14ac:dyDescent="0.3">
      <c r="A9" s="79" t="s">
        <v>2</v>
      </c>
      <c r="B9" s="188">
        <v>46334</v>
      </c>
      <c r="C9" s="188"/>
      <c r="D9" s="188"/>
      <c r="E9" s="188"/>
      <c r="F9" s="16"/>
      <c r="G9" s="17"/>
      <c r="H9" s="80" t="s">
        <v>3</v>
      </c>
      <c r="I9" s="156" t="str">
        <f ca="1">F6</f>
        <v>Ampuis 2 2026</v>
      </c>
      <c r="J9" s="156"/>
      <c r="K9" s="156"/>
      <c r="L9" s="156"/>
      <c r="M9" s="156"/>
      <c r="N9" s="169"/>
      <c r="O9" s="169"/>
      <c r="P9" s="169"/>
      <c r="Q9" s="170"/>
      <c r="R9" s="159" t="s">
        <v>60</v>
      </c>
    </row>
    <row r="10" spans="1:18" ht="14.1" customHeight="1" x14ac:dyDescent="0.3">
      <c r="A10" s="173" t="s">
        <v>4</v>
      </c>
      <c r="B10" s="162" t="s">
        <v>5</v>
      </c>
      <c r="C10" s="163"/>
      <c r="D10" s="162" t="s">
        <v>6</v>
      </c>
      <c r="E10" s="163"/>
      <c r="F10" s="162" t="s">
        <v>28</v>
      </c>
      <c r="G10" s="163"/>
      <c r="H10" s="162" t="s">
        <v>29</v>
      </c>
      <c r="I10" s="163"/>
      <c r="J10" s="162" t="s">
        <v>7</v>
      </c>
      <c r="K10" s="163"/>
      <c r="L10" s="162" t="s">
        <v>8</v>
      </c>
      <c r="M10" s="163"/>
      <c r="N10" s="162" t="s">
        <v>9</v>
      </c>
      <c r="O10" s="164"/>
      <c r="P10" s="167" t="s">
        <v>66</v>
      </c>
      <c r="Q10" s="165" t="s">
        <v>11</v>
      </c>
      <c r="R10" s="160"/>
    </row>
    <row r="11" spans="1:18" ht="18.75" customHeight="1" x14ac:dyDescent="0.3">
      <c r="A11" s="174"/>
      <c r="B11" s="63" t="s">
        <v>30</v>
      </c>
      <c r="C11" s="63" t="s">
        <v>31</v>
      </c>
      <c r="D11" s="63" t="s">
        <v>30</v>
      </c>
      <c r="E11" s="63" t="s">
        <v>31</v>
      </c>
      <c r="F11" s="63" t="s">
        <v>30</v>
      </c>
      <c r="G11" s="63" t="s">
        <v>31</v>
      </c>
      <c r="H11" s="63" t="s">
        <v>30</v>
      </c>
      <c r="I11" s="63" t="s">
        <v>31</v>
      </c>
      <c r="J11" s="63" t="s">
        <v>30</v>
      </c>
      <c r="K11" s="63" t="s">
        <v>31</v>
      </c>
      <c r="L11" s="63" t="s">
        <v>30</v>
      </c>
      <c r="M11" s="63" t="s">
        <v>31</v>
      </c>
      <c r="N11" s="63" t="s">
        <v>30</v>
      </c>
      <c r="O11" s="64" t="s">
        <v>31</v>
      </c>
      <c r="P11" s="143"/>
      <c r="Q11" s="166"/>
      <c r="R11" s="161"/>
    </row>
    <row r="12" spans="1:18" ht="14.1" customHeight="1" x14ac:dyDescent="0.3">
      <c r="A12" s="6" t="s">
        <v>40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6"/>
      <c r="P12" s="87" t="str">
        <f>IF(SUM(C12,E12,G12,I12,K12,M12,O12)=0,"",SUM(C12,E12,G12,I12,K12,M12,O12))</f>
        <v/>
      </c>
      <c r="Q12" s="90" t="str">
        <f>IF(P12="","",RANK(P12,$P$12:$P$34))</f>
        <v/>
      </c>
      <c r="R12" s="7"/>
    </row>
    <row r="13" spans="1:18" ht="14.1" customHeight="1" x14ac:dyDescent="0.3">
      <c r="A13" s="8" t="s">
        <v>65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8"/>
      <c r="P13" s="88" t="str">
        <f t="shared" ref="P13:P34" si="0">IF(SUM(C13,E13,G13,I13,K13,M13,O13)=0,"",SUM(C13,E13,G13,I13,K13,M13,O13))</f>
        <v/>
      </c>
      <c r="Q13" s="91" t="str">
        <f t="shared" ref="Q13:Q34" si="1">IF(P13="","",RANK(P13,$P$12:$P$34))</f>
        <v/>
      </c>
      <c r="R13" s="9"/>
    </row>
    <row r="14" spans="1:18" ht="14.1" customHeight="1" x14ac:dyDescent="0.3">
      <c r="A14" s="8" t="s">
        <v>12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8"/>
      <c r="P14" s="88" t="str">
        <f t="shared" si="0"/>
        <v/>
      </c>
      <c r="Q14" s="91" t="str">
        <f t="shared" si="1"/>
        <v/>
      </c>
      <c r="R14" s="9"/>
    </row>
    <row r="15" spans="1:18" ht="14.1" customHeight="1" x14ac:dyDescent="0.3">
      <c r="A15" s="8" t="s">
        <v>13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8"/>
      <c r="P15" s="88" t="str">
        <f t="shared" si="0"/>
        <v/>
      </c>
      <c r="Q15" s="91" t="str">
        <f t="shared" si="1"/>
        <v/>
      </c>
      <c r="R15" s="9"/>
    </row>
    <row r="16" spans="1:18" ht="14.1" customHeight="1" x14ac:dyDescent="0.3">
      <c r="A16" s="8" t="s">
        <v>26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  <c r="P16" s="88" t="str">
        <f t="shared" si="0"/>
        <v/>
      </c>
      <c r="Q16" s="91" t="str">
        <f t="shared" si="1"/>
        <v/>
      </c>
      <c r="R16" s="9"/>
    </row>
    <row r="17" spans="1:18" ht="14.1" customHeight="1" x14ac:dyDescent="0.3">
      <c r="A17" s="8" t="s">
        <v>14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88" t="str">
        <f t="shared" si="0"/>
        <v/>
      </c>
      <c r="Q17" s="91" t="str">
        <f t="shared" si="1"/>
        <v/>
      </c>
      <c r="R17" s="9"/>
    </row>
    <row r="18" spans="1:18" ht="14.1" customHeight="1" x14ac:dyDescent="0.3">
      <c r="A18" s="8" t="s">
        <v>84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8"/>
      <c r="P18" s="88" t="str">
        <f t="shared" si="0"/>
        <v/>
      </c>
      <c r="Q18" s="91" t="str">
        <f t="shared" si="1"/>
        <v/>
      </c>
      <c r="R18" s="9"/>
    </row>
    <row r="19" spans="1:18" ht="14.1" customHeight="1" x14ac:dyDescent="0.3">
      <c r="A19" s="8" t="s">
        <v>16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8"/>
      <c r="P19" s="88" t="str">
        <f t="shared" si="0"/>
        <v/>
      </c>
      <c r="Q19" s="91" t="str">
        <f t="shared" si="1"/>
        <v/>
      </c>
      <c r="R19" s="9"/>
    </row>
    <row r="20" spans="1:18" ht="14.1" customHeight="1" x14ac:dyDescent="0.3">
      <c r="A20" s="8" t="s">
        <v>17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8"/>
      <c r="P20" s="88" t="str">
        <f t="shared" si="0"/>
        <v/>
      </c>
      <c r="Q20" s="91" t="str">
        <f t="shared" si="1"/>
        <v/>
      </c>
      <c r="R20" s="9"/>
    </row>
    <row r="21" spans="1:18" ht="14.1" customHeight="1" x14ac:dyDescent="0.3">
      <c r="A21" s="8" t="s">
        <v>27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  <c r="P21" s="88" t="str">
        <f t="shared" si="0"/>
        <v/>
      </c>
      <c r="Q21" s="91" t="str">
        <f t="shared" si="1"/>
        <v/>
      </c>
      <c r="R21" s="9"/>
    </row>
    <row r="22" spans="1:18" ht="14.1" customHeight="1" x14ac:dyDescent="0.3">
      <c r="A22" s="8" t="s">
        <v>75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P22" s="88" t="str">
        <f t="shared" si="0"/>
        <v/>
      </c>
      <c r="Q22" s="91" t="str">
        <f t="shared" si="1"/>
        <v/>
      </c>
      <c r="R22" s="9"/>
    </row>
    <row r="23" spans="1:18" ht="14.1" customHeight="1" x14ac:dyDescent="0.3">
      <c r="A23" s="8" t="s">
        <v>19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8"/>
      <c r="P23" s="88" t="str">
        <f t="shared" si="0"/>
        <v/>
      </c>
      <c r="Q23" s="91" t="str">
        <f t="shared" si="1"/>
        <v/>
      </c>
      <c r="R23" s="9"/>
    </row>
    <row r="24" spans="1:18" ht="14.1" customHeight="1" x14ac:dyDescent="0.3">
      <c r="A24" s="8" t="s">
        <v>20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  <c r="P24" s="88" t="str">
        <f t="shared" si="0"/>
        <v/>
      </c>
      <c r="Q24" s="91" t="str">
        <f t="shared" si="1"/>
        <v/>
      </c>
      <c r="R24" s="9"/>
    </row>
    <row r="25" spans="1:18" ht="14.1" customHeight="1" x14ac:dyDescent="0.3">
      <c r="A25" s="8" t="s">
        <v>21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8"/>
      <c r="P25" s="88" t="str">
        <f t="shared" si="0"/>
        <v/>
      </c>
      <c r="Q25" s="91" t="str">
        <f t="shared" si="1"/>
        <v/>
      </c>
      <c r="R25" s="9"/>
    </row>
    <row r="26" spans="1:18" ht="14.1" customHeight="1" x14ac:dyDescent="0.3">
      <c r="A26" s="8" t="s">
        <v>68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88" t="str">
        <f t="shared" si="0"/>
        <v/>
      </c>
      <c r="Q26" s="91" t="str">
        <f t="shared" si="1"/>
        <v/>
      </c>
      <c r="R26" s="9"/>
    </row>
    <row r="27" spans="1:18" ht="14.1" customHeight="1" x14ac:dyDescent="0.3">
      <c r="A27" s="8" t="s">
        <v>22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88" t="str">
        <f t="shared" si="0"/>
        <v/>
      </c>
      <c r="Q27" s="91" t="str">
        <f t="shared" si="1"/>
        <v/>
      </c>
      <c r="R27" s="9"/>
    </row>
    <row r="28" spans="1:18" ht="14.1" customHeight="1" x14ac:dyDescent="0.3">
      <c r="A28" s="8" t="s">
        <v>58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88" t="str">
        <f t="shared" si="0"/>
        <v/>
      </c>
      <c r="Q28" s="91" t="str">
        <f t="shared" si="1"/>
        <v/>
      </c>
      <c r="R28" s="9"/>
    </row>
    <row r="29" spans="1:18" ht="14.1" customHeight="1" x14ac:dyDescent="0.3">
      <c r="A29" s="8" t="s">
        <v>57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8"/>
      <c r="P29" s="88" t="str">
        <f t="shared" si="0"/>
        <v/>
      </c>
      <c r="Q29" s="91" t="str">
        <f t="shared" si="1"/>
        <v/>
      </c>
      <c r="R29" s="9"/>
    </row>
    <row r="30" spans="1:18" ht="14.1" customHeight="1" x14ac:dyDescent="0.3">
      <c r="A30" s="8" t="s">
        <v>23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8"/>
      <c r="P30" s="88" t="str">
        <f t="shared" si="0"/>
        <v/>
      </c>
      <c r="Q30" s="91" t="str">
        <f t="shared" si="1"/>
        <v/>
      </c>
      <c r="R30" s="9"/>
    </row>
    <row r="31" spans="1:18" ht="14.1" customHeight="1" x14ac:dyDescent="0.3">
      <c r="A31" s="8" t="s">
        <v>24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88" t="str">
        <f t="shared" si="0"/>
        <v/>
      </c>
      <c r="Q31" s="91" t="str">
        <f t="shared" si="1"/>
        <v/>
      </c>
      <c r="R31" s="9"/>
    </row>
    <row r="32" spans="1:18" ht="11.25" customHeight="1" x14ac:dyDescent="0.3">
      <c r="A32" s="8" t="s">
        <v>25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/>
      <c r="P32" s="88" t="str">
        <f t="shared" si="0"/>
        <v/>
      </c>
      <c r="Q32" s="91" t="str">
        <f t="shared" si="1"/>
        <v/>
      </c>
      <c r="R32" s="9"/>
    </row>
    <row r="33" spans="1:18" ht="13.5" hidden="1" customHeight="1" x14ac:dyDescent="0.3">
      <c r="A33" s="8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8"/>
      <c r="P33" s="88" t="str">
        <f t="shared" si="0"/>
        <v/>
      </c>
      <c r="Q33" s="91" t="str">
        <f t="shared" si="1"/>
        <v/>
      </c>
      <c r="R33" s="9"/>
    </row>
    <row r="34" spans="1:18" ht="13.5" hidden="1" customHeight="1" thickBot="1" x14ac:dyDescent="0.35">
      <c r="A34" s="10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70"/>
      <c r="P34" s="89" t="str">
        <f t="shared" si="0"/>
        <v/>
      </c>
      <c r="Q34" s="92" t="str">
        <f t="shared" si="1"/>
        <v/>
      </c>
      <c r="R34" s="11"/>
    </row>
    <row r="35" spans="1:18" ht="20.100000000000001" customHeight="1" x14ac:dyDescent="0.3">
      <c r="A35" s="171" t="s">
        <v>32</v>
      </c>
      <c r="B35" s="172"/>
      <c r="C35" s="172"/>
      <c r="D35" s="172"/>
      <c r="E35" s="172"/>
      <c r="F35" s="17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4.1" customHeight="1" x14ac:dyDescent="0.3">
      <c r="A36" s="12" t="s">
        <v>33</v>
      </c>
      <c r="B36" s="148"/>
      <c r="C36" s="148"/>
      <c r="D36" s="148" t="s">
        <v>39</v>
      </c>
      <c r="E36" s="148"/>
      <c r="F36" s="158" t="s">
        <v>35</v>
      </c>
      <c r="G36" s="158"/>
      <c r="H36" s="148"/>
      <c r="I36" s="148"/>
      <c r="J36" s="148" t="s">
        <v>39</v>
      </c>
      <c r="K36" s="148"/>
      <c r="L36" s="158" t="s">
        <v>37</v>
      </c>
      <c r="M36" s="158"/>
      <c r="N36" s="148"/>
      <c r="O36" s="148"/>
      <c r="P36" s="148" t="s">
        <v>39</v>
      </c>
      <c r="Q36" s="148"/>
    </row>
    <row r="37" spans="1:18" ht="14.1" customHeight="1" x14ac:dyDescent="0.3">
      <c r="A37" s="12" t="s">
        <v>34</v>
      </c>
      <c r="B37" s="148"/>
      <c r="C37" s="148"/>
      <c r="D37" s="148" t="s">
        <v>39</v>
      </c>
      <c r="E37" s="148"/>
      <c r="F37" s="158" t="s">
        <v>36</v>
      </c>
      <c r="G37" s="148"/>
      <c r="H37" s="148"/>
      <c r="I37" s="148"/>
      <c r="J37" s="148" t="s">
        <v>39</v>
      </c>
      <c r="K37" s="148"/>
      <c r="L37" s="158" t="s">
        <v>38</v>
      </c>
      <c r="M37" s="158"/>
      <c r="N37" s="148"/>
      <c r="O37" s="148"/>
      <c r="P37" s="148" t="s">
        <v>39</v>
      </c>
      <c r="Q37" s="148"/>
    </row>
    <row r="38" spans="1:18" ht="14.1" customHeight="1" x14ac:dyDescent="0.3">
      <c r="A38" s="12" t="s">
        <v>77</v>
      </c>
      <c r="B38" s="148"/>
      <c r="C38" s="148"/>
      <c r="D38" s="148" t="s">
        <v>39</v>
      </c>
      <c r="E38" s="148"/>
      <c r="F38" s="158" t="s">
        <v>77</v>
      </c>
      <c r="G38" s="148"/>
      <c r="H38" s="148"/>
      <c r="I38" s="148"/>
      <c r="J38" s="148" t="s">
        <v>39</v>
      </c>
      <c r="K38" s="148"/>
      <c r="L38" s="158" t="s">
        <v>79</v>
      </c>
      <c r="M38" s="148"/>
      <c r="N38" s="148"/>
      <c r="O38" s="148"/>
      <c r="P38" s="148" t="s">
        <v>39</v>
      </c>
      <c r="Q38" s="148"/>
    </row>
    <row r="39" spans="1:18" ht="14.1" customHeight="1" x14ac:dyDescent="0.3">
      <c r="A39" s="110"/>
      <c r="F39" s="111"/>
      <c r="L39" s="111"/>
      <c r="M39" s="111"/>
    </row>
    <row r="40" spans="1:18" ht="14.1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6.05" customHeight="1" x14ac:dyDescent="0.3">
      <c r="A41" s="4"/>
      <c r="B41" s="1"/>
      <c r="C41" s="1"/>
      <c r="D41" s="3"/>
      <c r="E41" s="3"/>
      <c r="F41" s="154" t="s">
        <v>0</v>
      </c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"/>
    </row>
    <row r="42" spans="1:18" ht="16.0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6.05" customHeight="1" x14ac:dyDescent="0.3">
      <c r="A43" s="4"/>
      <c r="B43" s="1"/>
      <c r="C43" s="1"/>
      <c r="D43" s="2"/>
      <c r="E43" s="2"/>
      <c r="F43" s="155" t="s">
        <v>56</v>
      </c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"/>
    </row>
    <row r="44" spans="1:18" ht="16.05" customHeight="1" x14ac:dyDescent="0.3">
      <c r="A44" s="4"/>
      <c r="B44" s="1"/>
      <c r="C44" s="1"/>
      <c r="D44" s="2"/>
      <c r="E44" s="2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"/>
    </row>
    <row r="45" spans="1:18" ht="16.05" customHeight="1" x14ac:dyDescent="0.3">
      <c r="A45" s="4"/>
      <c r="B45" s="1"/>
      <c r="C45" s="1"/>
      <c r="D45" s="1"/>
      <c r="E45" s="1"/>
      <c r="F45" s="125" t="str">
        <f ca="1">F6</f>
        <v>Ampuis 2 2026</v>
      </c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"/>
    </row>
    <row r="46" spans="1:18" ht="16.0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6.05" customHeight="1" thickBot="1" x14ac:dyDescent="0.35">
      <c r="A47" s="4"/>
      <c r="B47" s="149"/>
      <c r="C47" s="14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4.1" customHeight="1" x14ac:dyDescent="0.3">
      <c r="A48" s="79" t="s">
        <v>2</v>
      </c>
      <c r="B48" s="135">
        <f>B9</f>
        <v>46334</v>
      </c>
      <c r="C48" s="135"/>
      <c r="D48" s="135"/>
      <c r="E48" s="136"/>
      <c r="F48" s="80" t="s">
        <v>3</v>
      </c>
      <c r="G48" s="156" t="str">
        <f ca="1">F6</f>
        <v>Ampuis 2 2026</v>
      </c>
      <c r="H48" s="156"/>
      <c r="I48" s="157"/>
      <c r="J48" s="1"/>
      <c r="K48" s="1"/>
      <c r="L48" s="1"/>
      <c r="M48" s="1"/>
      <c r="N48" s="1"/>
      <c r="O48" s="1"/>
      <c r="P48" s="1"/>
      <c r="Q48" s="1"/>
      <c r="R48" s="1"/>
    </row>
    <row r="49" spans="1:18" ht="14.1" customHeight="1" x14ac:dyDescent="0.3">
      <c r="A49" s="123" t="s">
        <v>4</v>
      </c>
      <c r="B49" s="151" t="s">
        <v>45</v>
      </c>
      <c r="C49" s="152"/>
      <c r="D49" s="151" t="s">
        <v>46</v>
      </c>
      <c r="E49" s="152"/>
      <c r="F49" s="151" t="s">
        <v>47</v>
      </c>
      <c r="G49" s="153"/>
      <c r="H49" s="142" t="s">
        <v>39</v>
      </c>
      <c r="I49" s="144" t="s">
        <v>11</v>
      </c>
      <c r="J49" s="1"/>
      <c r="K49" s="1"/>
      <c r="L49" s="1"/>
      <c r="M49" s="1"/>
      <c r="N49" s="1"/>
      <c r="O49" s="1"/>
      <c r="P49" s="1"/>
      <c r="Q49" s="1"/>
      <c r="R49" s="1"/>
    </row>
    <row r="50" spans="1:18" ht="14.1" customHeight="1" x14ac:dyDescent="0.3">
      <c r="A50" s="124"/>
      <c r="B50" s="146" t="s">
        <v>31</v>
      </c>
      <c r="C50" s="147"/>
      <c r="D50" s="146" t="s">
        <v>31</v>
      </c>
      <c r="E50" s="147"/>
      <c r="F50" s="146" t="s">
        <v>31</v>
      </c>
      <c r="G50" s="150"/>
      <c r="H50" s="143"/>
      <c r="I50" s="145"/>
      <c r="J50" s="1"/>
      <c r="K50" s="1"/>
      <c r="L50" s="1"/>
      <c r="M50" s="1"/>
      <c r="N50" s="1"/>
      <c r="O50" s="1"/>
      <c r="P50" s="1"/>
      <c r="Q50" s="1"/>
      <c r="R50" s="1"/>
    </row>
    <row r="51" spans="1:18" ht="14.1" customHeight="1" x14ac:dyDescent="0.3">
      <c r="A51" s="15" t="str">
        <f t="shared" ref="A51:A73" si="2">A12</f>
        <v>Ampuis</v>
      </c>
      <c r="B51" s="77">
        <f t="shared" ref="B51:B73" si="3">C12</f>
        <v>0</v>
      </c>
      <c r="C51" s="77"/>
      <c r="D51" s="77">
        <f t="shared" ref="D51:D73" si="4">G12</f>
        <v>0</v>
      </c>
      <c r="E51" s="77"/>
      <c r="F51" s="77">
        <f t="shared" ref="F51:F73" si="5">I12</f>
        <v>0</v>
      </c>
      <c r="G51" s="74"/>
      <c r="H51" s="93" t="str">
        <f>IF(SUM(B51,D51,F51)=0,"",SUM(B51,D51,F51))</f>
        <v/>
      </c>
      <c r="I51" s="95" t="str">
        <f>IF(H51="","",RANK(H51,$H$51:$H$73))</f>
        <v/>
      </c>
      <c r="J51" s="1"/>
      <c r="K51" s="1"/>
      <c r="L51" s="1"/>
      <c r="M51" s="1"/>
      <c r="N51" s="1"/>
      <c r="O51" s="1"/>
      <c r="P51" s="1"/>
      <c r="Q51" s="1"/>
      <c r="R51" s="1"/>
    </row>
    <row r="52" spans="1:18" ht="14.1" customHeight="1" x14ac:dyDescent="0.3">
      <c r="A52" s="13" t="str">
        <f t="shared" si="2"/>
        <v>Bourg Les Valence</v>
      </c>
      <c r="B52" s="77">
        <f t="shared" si="3"/>
        <v>0</v>
      </c>
      <c r="C52" s="77"/>
      <c r="D52" s="77">
        <f t="shared" si="4"/>
        <v>0</v>
      </c>
      <c r="E52" s="77"/>
      <c r="F52" s="77">
        <f t="shared" si="5"/>
        <v>0</v>
      </c>
      <c r="G52" s="74"/>
      <c r="H52" s="93" t="str">
        <f t="shared" ref="H52:H73" si="6">IF(SUM(B52,D52,F52)=0,"",SUM(B52,D52,F52))</f>
        <v/>
      </c>
      <c r="I52" s="95" t="str">
        <f t="shared" ref="I52:I73" si="7">IF(H52="","",RANK(H52,$H$51:$H$73))</f>
        <v/>
      </c>
      <c r="J52" s="1"/>
      <c r="K52" s="1"/>
      <c r="L52" s="1"/>
      <c r="M52" s="1"/>
      <c r="N52" s="1"/>
      <c r="O52" s="1"/>
      <c r="P52" s="1"/>
      <c r="Q52" s="1"/>
      <c r="R52" s="1"/>
    </row>
    <row r="53" spans="1:18" ht="14.1" customHeight="1" x14ac:dyDescent="0.3">
      <c r="A53" s="13" t="str">
        <f t="shared" si="2"/>
        <v>Caluire</v>
      </c>
      <c r="B53" s="77">
        <f t="shared" si="3"/>
        <v>0</v>
      </c>
      <c r="C53" s="77"/>
      <c r="D53" s="77">
        <f t="shared" si="4"/>
        <v>0</v>
      </c>
      <c r="E53" s="77"/>
      <c r="F53" s="77">
        <f t="shared" si="5"/>
        <v>0</v>
      </c>
      <c r="G53" s="74"/>
      <c r="H53" s="93" t="str">
        <f t="shared" si="6"/>
        <v/>
      </c>
      <c r="I53" s="95" t="str">
        <f t="shared" si="7"/>
        <v/>
      </c>
      <c r="J53" s="1"/>
      <c r="K53" s="1"/>
      <c r="L53" s="1"/>
      <c r="M53" s="1"/>
      <c r="N53" s="1"/>
      <c r="O53" s="1"/>
      <c r="P53" s="1"/>
      <c r="Q53" s="1"/>
      <c r="R53" s="1"/>
    </row>
    <row r="54" spans="1:18" ht="14.1" customHeight="1" x14ac:dyDescent="0.3">
      <c r="A54" s="13" t="str">
        <f t="shared" si="2"/>
        <v>Chasse</v>
      </c>
      <c r="B54" s="77">
        <f t="shared" si="3"/>
        <v>0</v>
      </c>
      <c r="C54" s="77"/>
      <c r="D54" s="77">
        <f t="shared" si="4"/>
        <v>0</v>
      </c>
      <c r="E54" s="77"/>
      <c r="F54" s="77">
        <f t="shared" si="5"/>
        <v>0</v>
      </c>
      <c r="G54" s="74"/>
      <c r="H54" s="93" t="str">
        <f t="shared" si="6"/>
        <v/>
      </c>
      <c r="I54" s="95" t="str">
        <f t="shared" si="7"/>
        <v/>
      </c>
      <c r="J54" s="1"/>
      <c r="K54" s="1"/>
      <c r="L54" s="1"/>
      <c r="M54" s="1"/>
      <c r="N54" s="1"/>
      <c r="O54" s="1"/>
      <c r="P54" s="1"/>
      <c r="Q54" s="1"/>
      <c r="R54" s="1"/>
    </row>
    <row r="55" spans="1:18" ht="14.1" customHeight="1" x14ac:dyDescent="0.3">
      <c r="A55" s="13" t="str">
        <f t="shared" si="2"/>
        <v>Chavanay</v>
      </c>
      <c r="B55" s="77">
        <f t="shared" si="3"/>
        <v>0</v>
      </c>
      <c r="C55" s="77"/>
      <c r="D55" s="77">
        <f t="shared" si="4"/>
        <v>0</v>
      </c>
      <c r="E55" s="77"/>
      <c r="F55" s="77">
        <f t="shared" si="5"/>
        <v>0</v>
      </c>
      <c r="G55" s="74"/>
      <c r="H55" s="93" t="str">
        <f t="shared" si="6"/>
        <v/>
      </c>
      <c r="I55" s="95" t="str">
        <f t="shared" si="7"/>
        <v/>
      </c>
      <c r="J55" s="1"/>
      <c r="K55" s="1"/>
      <c r="L55" s="1"/>
      <c r="M55" s="1"/>
      <c r="N55" s="1"/>
      <c r="O55" s="1"/>
      <c r="P55" s="1"/>
      <c r="Q55" s="1"/>
      <c r="R55" s="1"/>
    </row>
    <row r="56" spans="1:18" ht="14.1" customHeight="1" x14ac:dyDescent="0.3">
      <c r="A56" s="13" t="str">
        <f t="shared" si="2"/>
        <v>Condrieu</v>
      </c>
      <c r="B56" s="77">
        <f t="shared" si="3"/>
        <v>0</v>
      </c>
      <c r="C56" s="77"/>
      <c r="D56" s="77">
        <f t="shared" si="4"/>
        <v>0</v>
      </c>
      <c r="E56" s="77"/>
      <c r="F56" s="77">
        <f t="shared" si="5"/>
        <v>0</v>
      </c>
      <c r="G56" s="74"/>
      <c r="H56" s="93" t="str">
        <f t="shared" si="6"/>
        <v/>
      </c>
      <c r="I56" s="95" t="str">
        <f t="shared" si="7"/>
        <v/>
      </c>
      <c r="J56" s="1"/>
      <c r="K56" s="1"/>
      <c r="L56" s="1"/>
      <c r="M56" s="1"/>
      <c r="N56" s="1"/>
      <c r="O56" s="1"/>
      <c r="P56" s="1"/>
      <c r="Q56" s="1"/>
      <c r="R56" s="1"/>
    </row>
    <row r="57" spans="1:18" ht="14.1" customHeight="1" x14ac:dyDescent="0.3">
      <c r="A57" s="13" t="str">
        <f t="shared" si="2"/>
        <v>Genay</v>
      </c>
      <c r="B57" s="77">
        <f t="shared" si="3"/>
        <v>0</v>
      </c>
      <c r="C57" s="77"/>
      <c r="D57" s="77">
        <f t="shared" si="4"/>
        <v>0</v>
      </c>
      <c r="E57" s="77"/>
      <c r="F57" s="77">
        <f t="shared" si="5"/>
        <v>0</v>
      </c>
      <c r="G57" s="74"/>
      <c r="H57" s="93" t="str">
        <f t="shared" si="6"/>
        <v/>
      </c>
      <c r="I57" s="95" t="str">
        <f t="shared" si="7"/>
        <v/>
      </c>
      <c r="J57" s="1"/>
      <c r="K57" s="1"/>
      <c r="L57" s="1"/>
      <c r="M57" s="1"/>
      <c r="N57" s="1"/>
      <c r="O57" s="1"/>
      <c r="P57" s="1"/>
      <c r="Q57" s="1"/>
      <c r="R57" s="1"/>
    </row>
    <row r="58" spans="1:18" ht="14.1" customHeight="1" x14ac:dyDescent="0.3">
      <c r="A58" s="13" t="str">
        <f t="shared" si="2"/>
        <v>Givors</v>
      </c>
      <c r="B58" s="77">
        <f t="shared" si="3"/>
        <v>0</v>
      </c>
      <c r="C58" s="77"/>
      <c r="D58" s="77">
        <f t="shared" si="4"/>
        <v>0</v>
      </c>
      <c r="E58" s="77"/>
      <c r="F58" s="77">
        <f t="shared" si="5"/>
        <v>0</v>
      </c>
      <c r="G58" s="74"/>
      <c r="H58" s="93" t="str">
        <f t="shared" si="6"/>
        <v/>
      </c>
      <c r="I58" s="95" t="str">
        <f t="shared" si="7"/>
        <v/>
      </c>
      <c r="J58" s="1"/>
      <c r="K58" s="1"/>
      <c r="L58" s="1"/>
      <c r="M58" s="1"/>
      <c r="N58" s="1"/>
      <c r="O58" s="1"/>
      <c r="P58" s="1"/>
      <c r="Q58" s="1"/>
      <c r="R58" s="1"/>
    </row>
    <row r="59" spans="1:18" ht="14.1" customHeight="1" x14ac:dyDescent="0.3">
      <c r="A59" s="13" t="str">
        <f t="shared" si="2"/>
        <v>Grigny</v>
      </c>
      <c r="B59" s="77">
        <f t="shared" si="3"/>
        <v>0</v>
      </c>
      <c r="C59" s="77"/>
      <c r="D59" s="77">
        <f t="shared" si="4"/>
        <v>0</v>
      </c>
      <c r="E59" s="77"/>
      <c r="F59" s="77">
        <f t="shared" si="5"/>
        <v>0</v>
      </c>
      <c r="G59" s="74"/>
      <c r="H59" s="93" t="str">
        <f t="shared" si="6"/>
        <v/>
      </c>
      <c r="I59" s="95" t="str">
        <f t="shared" si="7"/>
        <v/>
      </c>
      <c r="J59" s="1"/>
      <c r="K59" s="1"/>
      <c r="L59" s="1"/>
      <c r="M59" s="1"/>
      <c r="N59" s="1"/>
      <c r="O59" s="1"/>
      <c r="P59" s="1"/>
      <c r="Q59" s="1"/>
      <c r="R59" s="1"/>
    </row>
    <row r="60" spans="1:18" ht="14.1" customHeight="1" x14ac:dyDescent="0.3">
      <c r="A60" s="13" t="str">
        <f t="shared" si="2"/>
        <v>Isle /la sorgue</v>
      </c>
      <c r="B60" s="77">
        <f t="shared" si="3"/>
        <v>0</v>
      </c>
      <c r="C60" s="77"/>
      <c r="D60" s="77">
        <f t="shared" si="4"/>
        <v>0</v>
      </c>
      <c r="E60" s="77"/>
      <c r="F60" s="77">
        <f t="shared" si="5"/>
        <v>0</v>
      </c>
      <c r="G60" s="74"/>
      <c r="H60" s="93" t="str">
        <f t="shared" si="6"/>
        <v/>
      </c>
      <c r="I60" s="95" t="str">
        <f t="shared" si="7"/>
        <v/>
      </c>
      <c r="J60" s="1"/>
      <c r="K60" s="1"/>
      <c r="L60" s="1"/>
      <c r="M60" s="1"/>
      <c r="N60" s="1"/>
      <c r="O60" s="1"/>
      <c r="P60" s="1"/>
      <c r="Q60" s="1"/>
      <c r="R60" s="1"/>
    </row>
    <row r="61" spans="1:18" ht="14.1" customHeight="1" x14ac:dyDescent="0.3">
      <c r="A61" s="13" t="str">
        <f t="shared" si="2"/>
        <v>le Pertuiset</v>
      </c>
      <c r="B61" s="77">
        <f t="shared" si="3"/>
        <v>0</v>
      </c>
      <c r="C61" s="77"/>
      <c r="D61" s="77">
        <f t="shared" si="4"/>
        <v>0</v>
      </c>
      <c r="E61" s="77"/>
      <c r="F61" s="77">
        <f t="shared" si="5"/>
        <v>0</v>
      </c>
      <c r="G61" s="74"/>
      <c r="H61" s="93" t="str">
        <f t="shared" si="6"/>
        <v/>
      </c>
      <c r="I61" s="95" t="str">
        <f t="shared" si="7"/>
        <v/>
      </c>
      <c r="J61" s="1"/>
      <c r="K61" s="1"/>
      <c r="L61" s="1"/>
      <c r="M61" s="1"/>
      <c r="N61" s="1"/>
      <c r="O61" s="1"/>
      <c r="P61" s="1"/>
      <c r="Q61" s="1"/>
      <c r="R61" s="1"/>
    </row>
    <row r="62" spans="1:18" ht="14.1" customHeight="1" x14ac:dyDescent="0.3">
      <c r="A62" s="13" t="str">
        <f t="shared" si="2"/>
        <v>Loire</v>
      </c>
      <c r="B62" s="77">
        <f t="shared" si="3"/>
        <v>0</v>
      </c>
      <c r="C62" s="77"/>
      <c r="D62" s="77">
        <f t="shared" si="4"/>
        <v>0</v>
      </c>
      <c r="E62" s="77"/>
      <c r="F62" s="77">
        <f t="shared" si="5"/>
        <v>0</v>
      </c>
      <c r="G62" s="74"/>
      <c r="H62" s="93" t="str">
        <f t="shared" si="6"/>
        <v/>
      </c>
      <c r="I62" s="95" t="str">
        <f t="shared" si="7"/>
        <v/>
      </c>
      <c r="J62" s="1"/>
      <c r="K62" s="1"/>
      <c r="L62" s="1"/>
      <c r="M62" s="1"/>
      <c r="N62" s="1"/>
      <c r="O62" s="1"/>
      <c r="P62" s="1"/>
      <c r="Q62" s="1"/>
      <c r="R62" s="1"/>
    </row>
    <row r="63" spans="1:18" ht="14.1" customHeight="1" x14ac:dyDescent="0.3">
      <c r="A63" s="13" t="str">
        <f t="shared" si="2"/>
        <v>Miribel</v>
      </c>
      <c r="B63" s="77">
        <f t="shared" si="3"/>
        <v>0</v>
      </c>
      <c r="C63" s="77"/>
      <c r="D63" s="77">
        <f t="shared" si="4"/>
        <v>0</v>
      </c>
      <c r="E63" s="77"/>
      <c r="F63" s="77">
        <f t="shared" si="5"/>
        <v>0</v>
      </c>
      <c r="G63" s="74"/>
      <c r="H63" s="93" t="str">
        <f t="shared" si="6"/>
        <v/>
      </c>
      <c r="I63" s="95" t="str">
        <f t="shared" si="7"/>
        <v/>
      </c>
      <c r="J63" s="1"/>
      <c r="K63" s="1"/>
      <c r="L63" s="1"/>
      <c r="M63" s="1"/>
      <c r="N63" s="1"/>
      <c r="O63" s="1"/>
      <c r="P63" s="1"/>
      <c r="Q63" s="1"/>
      <c r="R63" s="1"/>
    </row>
    <row r="64" spans="1:18" ht="14.1" customHeight="1" x14ac:dyDescent="0.3">
      <c r="A64" s="13" t="str">
        <f t="shared" si="2"/>
        <v>Nievroz</v>
      </c>
      <c r="B64" s="77">
        <f t="shared" si="3"/>
        <v>0</v>
      </c>
      <c r="C64" s="77"/>
      <c r="D64" s="77">
        <f t="shared" si="4"/>
        <v>0</v>
      </c>
      <c r="E64" s="77"/>
      <c r="F64" s="77">
        <f t="shared" si="5"/>
        <v>0</v>
      </c>
      <c r="G64" s="74"/>
      <c r="H64" s="93" t="str">
        <f t="shared" si="6"/>
        <v/>
      </c>
      <c r="I64" s="95" t="str">
        <f t="shared" si="7"/>
        <v/>
      </c>
      <c r="J64" s="1"/>
      <c r="K64" s="1"/>
      <c r="L64" s="1"/>
      <c r="M64" s="1"/>
      <c r="N64" s="1"/>
      <c r="O64" s="1"/>
      <c r="P64" s="1"/>
      <c r="Q64" s="1"/>
      <c r="R64" s="1"/>
    </row>
    <row r="65" spans="1:18" ht="14.1" customHeight="1" x14ac:dyDescent="0.3">
      <c r="A65" s="13" t="str">
        <f t="shared" si="2"/>
        <v>Roanne</v>
      </c>
      <c r="B65" s="77">
        <f t="shared" si="3"/>
        <v>0</v>
      </c>
      <c r="C65" s="77"/>
      <c r="D65" s="77">
        <f t="shared" si="4"/>
        <v>0</v>
      </c>
      <c r="E65" s="77"/>
      <c r="F65" s="77">
        <f t="shared" si="5"/>
        <v>0</v>
      </c>
      <c r="G65" s="74"/>
      <c r="H65" s="93" t="str">
        <f t="shared" si="6"/>
        <v/>
      </c>
      <c r="I65" s="95" t="str">
        <f t="shared" si="7"/>
        <v/>
      </c>
      <c r="J65" s="1"/>
      <c r="K65" s="1"/>
      <c r="L65" s="1"/>
      <c r="M65" s="1"/>
      <c r="N65" s="1"/>
      <c r="O65" s="1"/>
      <c r="P65" s="1"/>
      <c r="Q65" s="1"/>
      <c r="R65" s="1"/>
    </row>
    <row r="66" spans="1:18" ht="14.1" customHeight="1" x14ac:dyDescent="0.3">
      <c r="A66" s="13" t="str">
        <f t="shared" si="2"/>
        <v>Sablons</v>
      </c>
      <c r="B66" s="77">
        <f t="shared" si="3"/>
        <v>0</v>
      </c>
      <c r="C66" s="77"/>
      <c r="D66" s="77">
        <f t="shared" si="4"/>
        <v>0</v>
      </c>
      <c r="E66" s="77"/>
      <c r="F66" s="77">
        <f t="shared" si="5"/>
        <v>0</v>
      </c>
      <c r="G66" s="74"/>
      <c r="H66" s="93" t="str">
        <f t="shared" si="6"/>
        <v/>
      </c>
      <c r="I66" s="95" t="str">
        <f t="shared" si="7"/>
        <v/>
      </c>
      <c r="J66" s="1"/>
      <c r="K66" s="1"/>
      <c r="L66" s="1"/>
      <c r="M66" s="1"/>
      <c r="N66" s="1"/>
      <c r="O66" s="1"/>
      <c r="P66" s="1"/>
      <c r="Q66" s="1"/>
      <c r="R66" s="1"/>
    </row>
    <row r="67" spans="1:18" ht="14.1" customHeight="1" x14ac:dyDescent="0.3">
      <c r="A67" s="13" t="str">
        <f t="shared" si="2"/>
        <v>St Fons</v>
      </c>
      <c r="B67" s="77">
        <f t="shared" si="3"/>
        <v>0</v>
      </c>
      <c r="C67" s="77"/>
      <c r="D67" s="77">
        <f t="shared" si="4"/>
        <v>0</v>
      </c>
      <c r="E67" s="77"/>
      <c r="F67" s="77">
        <f t="shared" si="5"/>
        <v>0</v>
      </c>
      <c r="G67" s="74"/>
      <c r="H67" s="93" t="str">
        <f t="shared" si="6"/>
        <v/>
      </c>
      <c r="I67" s="95" t="str">
        <f t="shared" si="7"/>
        <v/>
      </c>
      <c r="J67" s="1"/>
      <c r="K67" s="1"/>
      <c r="L67" s="1"/>
      <c r="M67" s="1"/>
      <c r="N67" s="1"/>
      <c r="O67" s="1"/>
      <c r="P67" s="1"/>
      <c r="Q67" s="1"/>
      <c r="R67" s="1"/>
    </row>
    <row r="68" spans="1:18" ht="14.1" customHeight="1" x14ac:dyDescent="0.3">
      <c r="A68" s="13" t="str">
        <f t="shared" si="2"/>
        <v>St Just</v>
      </c>
      <c r="B68" s="77">
        <f t="shared" si="3"/>
        <v>0</v>
      </c>
      <c r="C68" s="77"/>
      <c r="D68" s="77">
        <f t="shared" si="4"/>
        <v>0</v>
      </c>
      <c r="E68" s="77"/>
      <c r="F68" s="77">
        <f t="shared" si="5"/>
        <v>0</v>
      </c>
      <c r="G68" s="74"/>
      <c r="H68" s="93" t="str">
        <f t="shared" si="6"/>
        <v/>
      </c>
      <c r="I68" s="95" t="str">
        <f t="shared" si="7"/>
        <v/>
      </c>
      <c r="J68" s="1"/>
      <c r="K68" s="1"/>
      <c r="L68" s="1"/>
      <c r="M68" s="1"/>
      <c r="N68" s="1"/>
      <c r="O68" s="1"/>
      <c r="P68" s="1"/>
      <c r="Q68" s="1"/>
      <c r="R68" s="1"/>
    </row>
    <row r="69" spans="1:18" ht="14.1" customHeight="1" x14ac:dyDescent="0.3">
      <c r="A69" s="13" t="str">
        <f t="shared" si="2"/>
        <v>St Romain</v>
      </c>
      <c r="B69" s="77">
        <f t="shared" si="3"/>
        <v>0</v>
      </c>
      <c r="C69" s="77"/>
      <c r="D69" s="77">
        <f t="shared" si="4"/>
        <v>0</v>
      </c>
      <c r="E69" s="77"/>
      <c r="F69" s="77">
        <f t="shared" si="5"/>
        <v>0</v>
      </c>
      <c r="G69" s="74"/>
      <c r="H69" s="93" t="str">
        <f t="shared" si="6"/>
        <v/>
      </c>
      <c r="I69" s="95" t="str">
        <f t="shared" si="7"/>
        <v/>
      </c>
      <c r="J69" s="1"/>
      <c r="K69" s="1"/>
      <c r="L69" s="1"/>
      <c r="M69" s="1"/>
      <c r="N69" s="1"/>
      <c r="O69" s="1"/>
      <c r="P69" s="1"/>
      <c r="Q69" s="1"/>
      <c r="R69" s="1"/>
    </row>
    <row r="70" spans="1:18" ht="14.1" customHeight="1" x14ac:dyDescent="0.3">
      <c r="A70" s="13" t="str">
        <f t="shared" si="2"/>
        <v>Vernaison</v>
      </c>
      <c r="B70" s="77">
        <f t="shared" si="3"/>
        <v>0</v>
      </c>
      <c r="C70" s="77"/>
      <c r="D70" s="77">
        <f t="shared" si="4"/>
        <v>0</v>
      </c>
      <c r="E70" s="77"/>
      <c r="F70" s="77">
        <f t="shared" si="5"/>
        <v>0</v>
      </c>
      <c r="G70" s="74"/>
      <c r="H70" s="93" t="str">
        <f t="shared" si="6"/>
        <v/>
      </c>
      <c r="I70" s="95" t="str">
        <f t="shared" si="7"/>
        <v/>
      </c>
      <c r="J70" s="1"/>
      <c r="K70" s="1"/>
      <c r="L70" s="1"/>
      <c r="M70" s="1"/>
      <c r="N70" s="1"/>
      <c r="O70" s="1"/>
      <c r="P70" s="1"/>
      <c r="Q70" s="1"/>
      <c r="R70" s="1"/>
    </row>
    <row r="71" spans="1:18" ht="14.1" customHeight="1" x14ac:dyDescent="0.3">
      <c r="A71" s="13" t="str">
        <f t="shared" si="2"/>
        <v>Vienne</v>
      </c>
      <c r="B71" s="77">
        <f t="shared" si="3"/>
        <v>0</v>
      </c>
      <c r="C71" s="77"/>
      <c r="D71" s="77">
        <f t="shared" si="4"/>
        <v>0</v>
      </c>
      <c r="E71" s="77"/>
      <c r="F71" s="77">
        <f t="shared" si="5"/>
        <v>0</v>
      </c>
      <c r="G71" s="74"/>
      <c r="H71" s="93" t="str">
        <f t="shared" si="6"/>
        <v/>
      </c>
      <c r="I71" s="95" t="str">
        <f t="shared" si="7"/>
        <v/>
      </c>
      <c r="J71" s="1"/>
      <c r="K71" s="1"/>
      <c r="L71" s="1"/>
      <c r="M71" s="1"/>
      <c r="N71" s="1"/>
      <c r="O71" s="1"/>
      <c r="P71" s="1"/>
      <c r="Q71" s="1"/>
      <c r="R71" s="1"/>
    </row>
    <row r="72" spans="1:18" ht="14.1" customHeight="1" x14ac:dyDescent="0.3">
      <c r="A72" s="13">
        <f t="shared" si="2"/>
        <v>0</v>
      </c>
      <c r="B72" s="77">
        <f t="shared" si="3"/>
        <v>0</v>
      </c>
      <c r="C72" s="77"/>
      <c r="D72" s="77">
        <f t="shared" si="4"/>
        <v>0</v>
      </c>
      <c r="E72" s="77"/>
      <c r="F72" s="77">
        <f t="shared" si="5"/>
        <v>0</v>
      </c>
      <c r="G72" s="74"/>
      <c r="H72" s="93" t="str">
        <f t="shared" si="6"/>
        <v/>
      </c>
      <c r="I72" s="95" t="str">
        <f t="shared" si="7"/>
        <v/>
      </c>
      <c r="J72" s="1"/>
      <c r="K72" s="1"/>
      <c r="L72" s="1"/>
      <c r="M72" s="1"/>
      <c r="N72" s="1"/>
      <c r="O72" s="1"/>
      <c r="P72" s="1"/>
      <c r="Q72" s="1"/>
      <c r="R72" s="1"/>
    </row>
    <row r="73" spans="1:18" ht="14.1" customHeight="1" thickBot="1" x14ac:dyDescent="0.35">
      <c r="A73" s="14">
        <f t="shared" si="2"/>
        <v>0</v>
      </c>
      <c r="B73" s="75">
        <f t="shared" si="3"/>
        <v>0</v>
      </c>
      <c r="C73" s="75"/>
      <c r="D73" s="75">
        <f t="shared" si="4"/>
        <v>0</v>
      </c>
      <c r="E73" s="75"/>
      <c r="F73" s="75">
        <f t="shared" si="5"/>
        <v>0</v>
      </c>
      <c r="G73" s="76"/>
      <c r="H73" s="94" t="str">
        <f t="shared" si="6"/>
        <v/>
      </c>
      <c r="I73" s="96" t="str">
        <f t="shared" si="7"/>
        <v/>
      </c>
      <c r="J73" s="1"/>
      <c r="K73" s="1"/>
      <c r="L73" s="1"/>
      <c r="M73" s="1"/>
      <c r="N73" s="1"/>
      <c r="O73" s="1"/>
      <c r="P73" s="1"/>
      <c r="Q73" s="1"/>
      <c r="R73" s="1"/>
    </row>
    <row r="74" spans="1:18" ht="16.05" customHeight="1" x14ac:dyDescent="0.3">
      <c r="A74" s="4"/>
      <c r="B74" s="1"/>
      <c r="C74" s="1"/>
      <c r="D74" s="1"/>
      <c r="E74" s="1"/>
      <c r="F74" s="1"/>
      <c r="G74" s="1"/>
      <c r="H74" s="1"/>
      <c r="I74" s="21"/>
      <c r="J74" s="1"/>
      <c r="K74" s="1"/>
      <c r="L74" s="1"/>
      <c r="M74" s="1"/>
      <c r="N74" s="1"/>
      <c r="O74" s="1"/>
      <c r="P74" s="1"/>
      <c r="Q74" s="1"/>
      <c r="R74" s="1"/>
    </row>
    <row r="75" spans="1:18" ht="14.1" customHeight="1" x14ac:dyDescent="0.3">
      <c r="A75" s="126" t="s">
        <v>55</v>
      </c>
      <c r="B75" s="126"/>
      <c r="C75" s="126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4.1" customHeight="1" x14ac:dyDescent="0.3">
      <c r="A76" s="12" t="s">
        <v>33</v>
      </c>
      <c r="B76" s="177"/>
      <c r="C76" s="178"/>
      <c r="D76" s="177" t="s">
        <v>31</v>
      </c>
      <c r="E76" s="178"/>
      <c r="F76" s="71" t="s">
        <v>35</v>
      </c>
      <c r="G76" s="177"/>
      <c r="H76" s="178"/>
      <c r="I76" s="63" t="s">
        <v>31</v>
      </c>
      <c r="J76" s="1"/>
      <c r="K76" s="1"/>
      <c r="L76" s="1"/>
      <c r="M76" s="1"/>
      <c r="N76" s="1"/>
      <c r="O76" s="1"/>
      <c r="P76" s="1"/>
      <c r="Q76" s="1"/>
      <c r="R76" s="1"/>
    </row>
    <row r="77" spans="1:18" ht="16.05" customHeight="1" x14ac:dyDescent="0.3">
      <c r="A77" s="12" t="s">
        <v>37</v>
      </c>
      <c r="B77" s="177"/>
      <c r="C77" s="178"/>
      <c r="D77" s="177" t="s">
        <v>31</v>
      </c>
      <c r="E77" s="178"/>
      <c r="F77" s="71" t="s">
        <v>34</v>
      </c>
      <c r="G77" s="177"/>
      <c r="H77" s="178"/>
      <c r="I77" s="63" t="s">
        <v>31</v>
      </c>
      <c r="J77" s="1"/>
      <c r="K77" s="1"/>
      <c r="L77" s="1"/>
      <c r="M77" s="1"/>
      <c r="N77" s="1"/>
      <c r="O77" s="1"/>
      <c r="P77" s="1"/>
      <c r="Q77" s="1"/>
      <c r="R77" s="1"/>
    </row>
    <row r="78" spans="1:18" ht="16.05" customHeight="1" x14ac:dyDescent="0.3">
      <c r="A78" s="18"/>
      <c r="B78" s="25"/>
      <c r="C78" s="25"/>
      <c r="D78" s="25"/>
      <c r="E78" s="25"/>
      <c r="F78" s="1"/>
      <c r="G78" s="1"/>
      <c r="H78" s="1"/>
      <c r="I78" s="1"/>
      <c r="J78" s="58"/>
      <c r="K78" s="58"/>
      <c r="L78" s="58"/>
      <c r="M78" s="58"/>
      <c r="N78" s="58"/>
      <c r="O78" s="58"/>
      <c r="P78" s="58"/>
      <c r="Q78" s="58"/>
      <c r="R78" s="1"/>
    </row>
    <row r="79" spans="1:18" ht="16.05" customHeight="1" x14ac:dyDescent="0.3">
      <c r="A79" s="4"/>
      <c r="B79" s="1"/>
      <c r="C79" s="1"/>
      <c r="D79" s="104"/>
      <c r="E79" s="104"/>
      <c r="F79" s="103" t="s">
        <v>0</v>
      </c>
      <c r="G79" s="103"/>
      <c r="H79" s="103"/>
      <c r="I79" s="103"/>
      <c r="J79" s="104"/>
      <c r="K79" s="104"/>
      <c r="L79" s="104"/>
      <c r="M79" s="104"/>
      <c r="N79" s="104"/>
      <c r="O79" s="104"/>
      <c r="P79" s="104"/>
      <c r="Q79" s="104"/>
      <c r="R79" s="1"/>
    </row>
    <row r="80" spans="1:18" ht="16.05" customHeight="1" x14ac:dyDescent="0.3">
      <c r="A80" s="4"/>
      <c r="B80" s="1"/>
      <c r="C80" s="1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"/>
    </row>
    <row r="81" spans="1:18" ht="16.05" customHeight="1" x14ac:dyDescent="0.3">
      <c r="A81" s="4"/>
      <c r="B81" s="1"/>
      <c r="C81" s="1"/>
      <c r="D81" s="104"/>
      <c r="E81" s="104"/>
      <c r="F81" s="105" t="s">
        <v>53</v>
      </c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"/>
    </row>
    <row r="82" spans="1:18" ht="16.05" customHeight="1" x14ac:dyDescent="0.3">
      <c r="A82" s="4"/>
      <c r="B82" s="1"/>
      <c r="C82" s="1"/>
      <c r="D82" s="104"/>
      <c r="E82" s="104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"/>
    </row>
    <row r="83" spans="1:18" ht="16.05" customHeight="1" x14ac:dyDescent="0.3">
      <c r="A83" s="4"/>
      <c r="B83" s="1"/>
      <c r="C83" s="1"/>
      <c r="D83" s="108"/>
      <c r="E83" s="104"/>
      <c r="F83" s="106" t="str">
        <f ca="1">F6</f>
        <v>Ampuis 2 2026</v>
      </c>
      <c r="G83" s="106"/>
      <c r="H83" s="106"/>
      <c r="I83" s="106"/>
      <c r="J83" s="104"/>
      <c r="K83" s="104"/>
      <c r="L83" s="104"/>
      <c r="M83" s="104"/>
      <c r="N83" s="104"/>
      <c r="O83" s="104"/>
      <c r="P83" s="104"/>
      <c r="Q83" s="104"/>
      <c r="R83" s="1"/>
    </row>
    <row r="84" spans="1:18" ht="16.05" customHeight="1" x14ac:dyDescent="0.3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4.1" customHeight="1" thickBot="1" x14ac:dyDescent="0.35">
      <c r="A85" s="20"/>
      <c r="B85" s="149"/>
      <c r="C85" s="149"/>
      <c r="D85" s="72"/>
      <c r="E85" s="7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4.1" customHeight="1" x14ac:dyDescent="0.3">
      <c r="A86" s="82" t="s">
        <v>52</v>
      </c>
      <c r="B86" s="135">
        <f>B9</f>
        <v>46334</v>
      </c>
      <c r="C86" s="135"/>
      <c r="D86" s="135"/>
      <c r="E86" s="136"/>
      <c r="F86" s="137" t="s">
        <v>51</v>
      </c>
      <c r="G86" s="138"/>
      <c r="H86" s="99" t="str">
        <f ca="1">F6</f>
        <v>Ampuis 2 2026</v>
      </c>
      <c r="I86" s="100"/>
      <c r="J86" s="100"/>
      <c r="K86" s="101"/>
      <c r="L86" s="1"/>
      <c r="M86" s="1"/>
      <c r="N86" s="1"/>
      <c r="O86" s="1"/>
      <c r="P86" s="1"/>
      <c r="Q86" s="1"/>
      <c r="R86" s="1"/>
    </row>
    <row r="87" spans="1:18" ht="14.1" customHeight="1" x14ac:dyDescent="0.3">
      <c r="A87" s="123" t="s">
        <v>4</v>
      </c>
      <c r="B87" s="139" t="s">
        <v>48</v>
      </c>
      <c r="C87" s="140"/>
      <c r="D87" s="139" t="s">
        <v>7</v>
      </c>
      <c r="E87" s="140"/>
      <c r="F87" s="139" t="s">
        <v>49</v>
      </c>
      <c r="G87" s="141"/>
      <c r="H87" s="139" t="s">
        <v>50</v>
      </c>
      <c r="I87" s="141"/>
      <c r="J87" s="142" t="s">
        <v>39</v>
      </c>
      <c r="K87" s="144" t="s">
        <v>11</v>
      </c>
      <c r="L87" s="1"/>
      <c r="M87" s="1"/>
      <c r="N87" s="1"/>
      <c r="O87" s="1"/>
      <c r="P87" s="1"/>
      <c r="Q87" s="1"/>
      <c r="R87" s="1"/>
    </row>
    <row r="88" spans="1:18" ht="14.1" customHeight="1" x14ac:dyDescent="0.3">
      <c r="A88" s="124"/>
      <c r="B88" s="146" t="s">
        <v>31</v>
      </c>
      <c r="C88" s="147"/>
      <c r="D88" s="146" t="s">
        <v>31</v>
      </c>
      <c r="E88" s="147"/>
      <c r="F88" s="146" t="s">
        <v>31</v>
      </c>
      <c r="G88" s="147"/>
      <c r="H88" s="146" t="s">
        <v>31</v>
      </c>
      <c r="I88" s="150"/>
      <c r="J88" s="143"/>
      <c r="K88" s="145"/>
      <c r="L88" s="1"/>
      <c r="M88" s="1"/>
      <c r="N88" s="1"/>
      <c r="O88" s="1"/>
      <c r="P88" s="1"/>
      <c r="Q88" s="1"/>
      <c r="R88" s="1"/>
    </row>
    <row r="89" spans="1:18" ht="14.1" customHeight="1" x14ac:dyDescent="0.3">
      <c r="A89" s="15" t="str">
        <f>A12</f>
        <v>Ampuis</v>
      </c>
      <c r="B89" s="132">
        <f t="shared" ref="B89:B111" si="8">E12</f>
        <v>0</v>
      </c>
      <c r="C89" s="133"/>
      <c r="D89" s="132">
        <f t="shared" ref="D89:D111" si="9">K12</f>
        <v>0</v>
      </c>
      <c r="E89" s="133"/>
      <c r="F89" s="132">
        <f t="shared" ref="F89:F111" si="10">M12</f>
        <v>0</v>
      </c>
      <c r="G89" s="133"/>
      <c r="H89" s="132">
        <f t="shared" ref="H89:H111" si="11">O12</f>
        <v>0</v>
      </c>
      <c r="I89" s="134"/>
      <c r="J89" s="97" t="str">
        <f>IF(SUM(B89,D89,F89,H89)=0,"",SUM(B89,D89,F89,H89))</f>
        <v/>
      </c>
      <c r="K89" s="98" t="str">
        <f>IF(J89="","",RANK(J89,$J$89:$J$111))</f>
        <v/>
      </c>
      <c r="L89" s="1"/>
      <c r="M89" s="1"/>
      <c r="N89" s="1"/>
      <c r="O89" s="1"/>
      <c r="P89" s="1"/>
      <c r="Q89" s="1"/>
      <c r="R89" s="1"/>
    </row>
    <row r="90" spans="1:18" ht="14.1" customHeight="1" x14ac:dyDescent="0.3">
      <c r="A90" s="13" t="str">
        <f>A13</f>
        <v>Bourg Les Valence</v>
      </c>
      <c r="B90" s="120">
        <f t="shared" si="8"/>
        <v>0</v>
      </c>
      <c r="C90" s="121"/>
      <c r="D90" s="120">
        <f t="shared" si="9"/>
        <v>0</v>
      </c>
      <c r="E90" s="121"/>
      <c r="F90" s="120">
        <f t="shared" si="10"/>
        <v>0</v>
      </c>
      <c r="G90" s="121"/>
      <c r="H90" s="120">
        <f t="shared" si="11"/>
        <v>0</v>
      </c>
      <c r="I90" s="122"/>
      <c r="J90" s="93" t="str">
        <f t="shared" ref="J90:J111" si="12">IF(SUM(B90,D90,F90,H90)=0,"",SUM(B90,D90,F90,H90))</f>
        <v/>
      </c>
      <c r="K90" s="95" t="str">
        <f t="shared" ref="K90:K111" si="13">IF(J90="","",RANK(J90,$J$89:$J$111))</f>
        <v/>
      </c>
      <c r="L90" s="1"/>
      <c r="M90" s="1"/>
      <c r="N90" s="1"/>
      <c r="O90" s="1"/>
      <c r="P90" s="1"/>
      <c r="Q90" s="1"/>
      <c r="R90" s="1"/>
    </row>
    <row r="91" spans="1:18" ht="14.1" customHeight="1" x14ac:dyDescent="0.3">
      <c r="A91" s="13" t="str">
        <f t="shared" ref="A91:A111" si="14">A14</f>
        <v>Caluire</v>
      </c>
      <c r="B91" s="120">
        <f t="shared" si="8"/>
        <v>0</v>
      </c>
      <c r="C91" s="121"/>
      <c r="D91" s="120">
        <f t="shared" si="9"/>
        <v>0</v>
      </c>
      <c r="E91" s="121"/>
      <c r="F91" s="120">
        <f t="shared" si="10"/>
        <v>0</v>
      </c>
      <c r="G91" s="121"/>
      <c r="H91" s="120">
        <f t="shared" si="11"/>
        <v>0</v>
      </c>
      <c r="I91" s="122"/>
      <c r="J91" s="93" t="str">
        <f t="shared" si="12"/>
        <v/>
      </c>
      <c r="K91" s="95" t="str">
        <f t="shared" si="13"/>
        <v/>
      </c>
      <c r="L91" s="1"/>
      <c r="M91" s="1"/>
      <c r="N91" s="1"/>
      <c r="O91" s="1"/>
      <c r="P91" s="1"/>
      <c r="Q91" s="1"/>
      <c r="R91" s="1"/>
    </row>
    <row r="92" spans="1:18" ht="14.1" customHeight="1" x14ac:dyDescent="0.3">
      <c r="A92" s="13" t="str">
        <f t="shared" si="14"/>
        <v>Chasse</v>
      </c>
      <c r="B92" s="120">
        <f t="shared" si="8"/>
        <v>0</v>
      </c>
      <c r="C92" s="121"/>
      <c r="D92" s="120">
        <f t="shared" si="9"/>
        <v>0</v>
      </c>
      <c r="E92" s="121"/>
      <c r="F92" s="120">
        <f t="shared" si="10"/>
        <v>0</v>
      </c>
      <c r="G92" s="121"/>
      <c r="H92" s="120">
        <f t="shared" si="11"/>
        <v>0</v>
      </c>
      <c r="I92" s="122"/>
      <c r="J92" s="93" t="str">
        <f t="shared" si="12"/>
        <v/>
      </c>
      <c r="K92" s="95" t="str">
        <f t="shared" si="13"/>
        <v/>
      </c>
      <c r="L92" s="1"/>
      <c r="M92" s="1"/>
      <c r="N92" s="1"/>
      <c r="O92" s="1"/>
      <c r="P92" s="1"/>
      <c r="Q92" s="1"/>
      <c r="R92" s="1"/>
    </row>
    <row r="93" spans="1:18" ht="14.1" customHeight="1" x14ac:dyDescent="0.3">
      <c r="A93" s="13" t="str">
        <f t="shared" si="14"/>
        <v>Chavanay</v>
      </c>
      <c r="B93" s="120">
        <f t="shared" si="8"/>
        <v>0</v>
      </c>
      <c r="C93" s="121"/>
      <c r="D93" s="120">
        <f t="shared" si="9"/>
        <v>0</v>
      </c>
      <c r="E93" s="121"/>
      <c r="F93" s="120">
        <f t="shared" si="10"/>
        <v>0</v>
      </c>
      <c r="G93" s="121"/>
      <c r="H93" s="120">
        <f t="shared" si="11"/>
        <v>0</v>
      </c>
      <c r="I93" s="122"/>
      <c r="J93" s="93" t="str">
        <f t="shared" si="12"/>
        <v/>
      </c>
      <c r="K93" s="95" t="str">
        <f t="shared" si="13"/>
        <v/>
      </c>
      <c r="L93" s="1"/>
      <c r="M93" s="1"/>
      <c r="N93" s="1"/>
      <c r="O93" s="1"/>
      <c r="P93" s="1"/>
      <c r="Q93" s="1"/>
      <c r="R93" s="1"/>
    </row>
    <row r="94" spans="1:18" ht="14.1" customHeight="1" x14ac:dyDescent="0.3">
      <c r="A94" s="13" t="str">
        <f t="shared" si="14"/>
        <v>Condrieu</v>
      </c>
      <c r="B94" s="120">
        <f t="shared" si="8"/>
        <v>0</v>
      </c>
      <c r="C94" s="121"/>
      <c r="D94" s="120">
        <f t="shared" si="9"/>
        <v>0</v>
      </c>
      <c r="E94" s="121"/>
      <c r="F94" s="120">
        <f t="shared" si="10"/>
        <v>0</v>
      </c>
      <c r="G94" s="121"/>
      <c r="H94" s="120">
        <f t="shared" si="11"/>
        <v>0</v>
      </c>
      <c r="I94" s="122"/>
      <c r="J94" s="93" t="str">
        <f t="shared" si="12"/>
        <v/>
      </c>
      <c r="K94" s="95" t="str">
        <f t="shared" si="13"/>
        <v/>
      </c>
      <c r="L94" s="1"/>
      <c r="M94" s="1"/>
      <c r="N94" s="1"/>
      <c r="O94" s="1"/>
      <c r="P94" s="1"/>
      <c r="Q94" s="1"/>
      <c r="R94" s="1"/>
    </row>
    <row r="95" spans="1:18" ht="14.1" customHeight="1" x14ac:dyDescent="0.3">
      <c r="A95" s="13" t="str">
        <f t="shared" si="14"/>
        <v>Genay</v>
      </c>
      <c r="B95" s="120">
        <f t="shared" si="8"/>
        <v>0</v>
      </c>
      <c r="C95" s="121"/>
      <c r="D95" s="120">
        <f t="shared" si="9"/>
        <v>0</v>
      </c>
      <c r="E95" s="121"/>
      <c r="F95" s="120">
        <f t="shared" si="10"/>
        <v>0</v>
      </c>
      <c r="G95" s="121"/>
      <c r="H95" s="120">
        <f t="shared" si="11"/>
        <v>0</v>
      </c>
      <c r="I95" s="122"/>
      <c r="J95" s="93" t="str">
        <f t="shared" si="12"/>
        <v/>
      </c>
      <c r="K95" s="95" t="str">
        <f t="shared" si="13"/>
        <v/>
      </c>
      <c r="L95" s="1"/>
      <c r="M95" s="1"/>
      <c r="N95" s="1"/>
      <c r="O95" s="1"/>
      <c r="P95" s="1"/>
      <c r="Q95" s="1"/>
      <c r="R95" s="1"/>
    </row>
    <row r="96" spans="1:18" ht="14.1" customHeight="1" x14ac:dyDescent="0.3">
      <c r="A96" s="13" t="str">
        <f t="shared" si="14"/>
        <v>Givors</v>
      </c>
      <c r="B96" s="120">
        <f t="shared" si="8"/>
        <v>0</v>
      </c>
      <c r="C96" s="121"/>
      <c r="D96" s="120">
        <f t="shared" si="9"/>
        <v>0</v>
      </c>
      <c r="E96" s="121"/>
      <c r="F96" s="120">
        <f t="shared" si="10"/>
        <v>0</v>
      </c>
      <c r="G96" s="121"/>
      <c r="H96" s="120">
        <f t="shared" si="11"/>
        <v>0</v>
      </c>
      <c r="I96" s="122"/>
      <c r="J96" s="93" t="str">
        <f t="shared" si="12"/>
        <v/>
      </c>
      <c r="K96" s="95" t="str">
        <f t="shared" si="13"/>
        <v/>
      </c>
      <c r="L96" s="1"/>
      <c r="M96" s="1"/>
      <c r="N96" s="1"/>
      <c r="O96" s="1"/>
      <c r="P96" s="1"/>
      <c r="Q96" s="1"/>
      <c r="R96" s="1"/>
    </row>
    <row r="97" spans="1:18" ht="14.1" customHeight="1" x14ac:dyDescent="0.3">
      <c r="A97" s="13" t="str">
        <f t="shared" si="14"/>
        <v>Grigny</v>
      </c>
      <c r="B97" s="120">
        <f t="shared" si="8"/>
        <v>0</v>
      </c>
      <c r="C97" s="121"/>
      <c r="D97" s="120">
        <f t="shared" si="9"/>
        <v>0</v>
      </c>
      <c r="E97" s="121"/>
      <c r="F97" s="120">
        <f t="shared" si="10"/>
        <v>0</v>
      </c>
      <c r="G97" s="121"/>
      <c r="H97" s="120">
        <f t="shared" si="11"/>
        <v>0</v>
      </c>
      <c r="I97" s="122"/>
      <c r="J97" s="93" t="str">
        <f t="shared" si="12"/>
        <v/>
      </c>
      <c r="K97" s="95" t="str">
        <f t="shared" si="13"/>
        <v/>
      </c>
      <c r="L97" s="1"/>
      <c r="M97" s="1"/>
      <c r="N97" s="1"/>
      <c r="O97" s="1"/>
      <c r="P97" s="1"/>
      <c r="Q97" s="1"/>
      <c r="R97" s="1"/>
    </row>
    <row r="98" spans="1:18" ht="14.1" customHeight="1" x14ac:dyDescent="0.3">
      <c r="A98" s="13" t="str">
        <f t="shared" si="14"/>
        <v>Isle /la sorgue</v>
      </c>
      <c r="B98" s="120">
        <f t="shared" si="8"/>
        <v>0</v>
      </c>
      <c r="C98" s="121"/>
      <c r="D98" s="120">
        <f t="shared" si="9"/>
        <v>0</v>
      </c>
      <c r="E98" s="121"/>
      <c r="F98" s="120">
        <f t="shared" si="10"/>
        <v>0</v>
      </c>
      <c r="G98" s="121"/>
      <c r="H98" s="120">
        <f t="shared" si="11"/>
        <v>0</v>
      </c>
      <c r="I98" s="122"/>
      <c r="J98" s="93" t="str">
        <f t="shared" si="12"/>
        <v/>
      </c>
      <c r="K98" s="95" t="str">
        <f t="shared" si="13"/>
        <v/>
      </c>
      <c r="L98" s="1"/>
      <c r="M98" s="1"/>
      <c r="N98" s="1"/>
      <c r="O98" s="1"/>
      <c r="P98" s="1"/>
      <c r="Q98" s="1"/>
      <c r="R98" s="1"/>
    </row>
    <row r="99" spans="1:18" ht="14.1" customHeight="1" x14ac:dyDescent="0.3">
      <c r="A99" s="13" t="str">
        <f t="shared" si="14"/>
        <v>le Pertuiset</v>
      </c>
      <c r="B99" s="120">
        <f t="shared" si="8"/>
        <v>0</v>
      </c>
      <c r="C99" s="121"/>
      <c r="D99" s="120">
        <f t="shared" si="9"/>
        <v>0</v>
      </c>
      <c r="E99" s="121"/>
      <c r="F99" s="120">
        <f t="shared" si="10"/>
        <v>0</v>
      </c>
      <c r="G99" s="121"/>
      <c r="H99" s="120">
        <f t="shared" si="11"/>
        <v>0</v>
      </c>
      <c r="I99" s="122"/>
      <c r="J99" s="93" t="str">
        <f t="shared" si="12"/>
        <v/>
      </c>
      <c r="K99" s="95" t="str">
        <f t="shared" si="13"/>
        <v/>
      </c>
      <c r="L99" s="1"/>
      <c r="M99" s="1"/>
      <c r="N99" s="1"/>
      <c r="O99" s="1"/>
      <c r="P99" s="1"/>
      <c r="Q99" s="1"/>
      <c r="R99" s="1"/>
    </row>
    <row r="100" spans="1:18" ht="14.1" customHeight="1" x14ac:dyDescent="0.3">
      <c r="A100" s="13" t="str">
        <f t="shared" si="14"/>
        <v>Loire</v>
      </c>
      <c r="B100" s="120">
        <f t="shared" si="8"/>
        <v>0</v>
      </c>
      <c r="C100" s="121"/>
      <c r="D100" s="120">
        <f t="shared" si="9"/>
        <v>0</v>
      </c>
      <c r="E100" s="121"/>
      <c r="F100" s="120">
        <f t="shared" si="10"/>
        <v>0</v>
      </c>
      <c r="G100" s="121"/>
      <c r="H100" s="120">
        <f t="shared" si="11"/>
        <v>0</v>
      </c>
      <c r="I100" s="122"/>
      <c r="J100" s="93" t="str">
        <f t="shared" si="12"/>
        <v/>
      </c>
      <c r="K100" s="95" t="str">
        <f t="shared" si="13"/>
        <v/>
      </c>
      <c r="L100" s="1"/>
      <c r="M100" s="1"/>
      <c r="N100" s="1"/>
      <c r="O100" s="1"/>
      <c r="P100" s="1"/>
      <c r="Q100" s="1"/>
      <c r="R100" s="1"/>
    </row>
    <row r="101" spans="1:18" ht="14.1" customHeight="1" x14ac:dyDescent="0.3">
      <c r="A101" s="13" t="str">
        <f t="shared" si="14"/>
        <v>Miribel</v>
      </c>
      <c r="B101" s="120">
        <f t="shared" si="8"/>
        <v>0</v>
      </c>
      <c r="C101" s="121"/>
      <c r="D101" s="120">
        <f t="shared" si="9"/>
        <v>0</v>
      </c>
      <c r="E101" s="121"/>
      <c r="F101" s="120">
        <f t="shared" si="10"/>
        <v>0</v>
      </c>
      <c r="G101" s="121"/>
      <c r="H101" s="120">
        <f t="shared" si="11"/>
        <v>0</v>
      </c>
      <c r="I101" s="122"/>
      <c r="J101" s="93" t="str">
        <f t="shared" si="12"/>
        <v/>
      </c>
      <c r="K101" s="95" t="str">
        <f t="shared" si="13"/>
        <v/>
      </c>
      <c r="L101" s="1"/>
      <c r="M101" s="1"/>
      <c r="N101" s="1"/>
      <c r="O101" s="1"/>
      <c r="P101" s="1"/>
      <c r="Q101" s="1"/>
      <c r="R101" s="1"/>
    </row>
    <row r="102" spans="1:18" ht="14.1" customHeight="1" x14ac:dyDescent="0.3">
      <c r="A102" s="13" t="str">
        <f t="shared" si="14"/>
        <v>Nievroz</v>
      </c>
      <c r="B102" s="120">
        <f t="shared" si="8"/>
        <v>0</v>
      </c>
      <c r="C102" s="121"/>
      <c r="D102" s="120">
        <f t="shared" si="9"/>
        <v>0</v>
      </c>
      <c r="E102" s="121"/>
      <c r="F102" s="120">
        <f t="shared" si="10"/>
        <v>0</v>
      </c>
      <c r="G102" s="121"/>
      <c r="H102" s="120">
        <f t="shared" si="11"/>
        <v>0</v>
      </c>
      <c r="I102" s="122"/>
      <c r="J102" s="93" t="str">
        <f t="shared" si="12"/>
        <v/>
      </c>
      <c r="K102" s="95" t="str">
        <f t="shared" si="13"/>
        <v/>
      </c>
      <c r="L102" s="1"/>
      <c r="M102" s="1"/>
      <c r="N102" s="1"/>
      <c r="O102" s="1"/>
      <c r="P102" s="1"/>
      <c r="Q102" s="1"/>
      <c r="R102" s="1"/>
    </row>
    <row r="103" spans="1:18" ht="14.1" customHeight="1" x14ac:dyDescent="0.3">
      <c r="A103" s="13" t="str">
        <f t="shared" si="14"/>
        <v>Roanne</v>
      </c>
      <c r="B103" s="120">
        <f t="shared" si="8"/>
        <v>0</v>
      </c>
      <c r="C103" s="121"/>
      <c r="D103" s="120">
        <f t="shared" si="9"/>
        <v>0</v>
      </c>
      <c r="E103" s="121"/>
      <c r="F103" s="120">
        <f t="shared" si="10"/>
        <v>0</v>
      </c>
      <c r="G103" s="121"/>
      <c r="H103" s="120">
        <f t="shared" si="11"/>
        <v>0</v>
      </c>
      <c r="I103" s="122"/>
      <c r="J103" s="93" t="str">
        <f t="shared" si="12"/>
        <v/>
      </c>
      <c r="K103" s="95" t="str">
        <f t="shared" si="13"/>
        <v/>
      </c>
      <c r="L103" s="1"/>
      <c r="M103" s="1"/>
      <c r="N103" s="1"/>
      <c r="O103" s="1"/>
      <c r="P103" s="1"/>
      <c r="Q103" s="1"/>
      <c r="R103" s="1"/>
    </row>
    <row r="104" spans="1:18" ht="14.1" customHeight="1" x14ac:dyDescent="0.3">
      <c r="A104" s="13" t="str">
        <f t="shared" si="14"/>
        <v>Sablons</v>
      </c>
      <c r="B104" s="120">
        <f t="shared" si="8"/>
        <v>0</v>
      </c>
      <c r="C104" s="121"/>
      <c r="D104" s="120">
        <f t="shared" si="9"/>
        <v>0</v>
      </c>
      <c r="E104" s="121"/>
      <c r="F104" s="120">
        <f t="shared" si="10"/>
        <v>0</v>
      </c>
      <c r="G104" s="121"/>
      <c r="H104" s="120">
        <f t="shared" si="11"/>
        <v>0</v>
      </c>
      <c r="I104" s="122"/>
      <c r="J104" s="93" t="str">
        <f t="shared" si="12"/>
        <v/>
      </c>
      <c r="K104" s="95" t="str">
        <f t="shared" si="13"/>
        <v/>
      </c>
      <c r="L104" s="1"/>
      <c r="M104" s="1"/>
      <c r="N104" s="1"/>
      <c r="O104" s="1"/>
      <c r="P104" s="1"/>
      <c r="Q104" s="1"/>
      <c r="R104" s="1"/>
    </row>
    <row r="105" spans="1:18" ht="14.1" customHeight="1" x14ac:dyDescent="0.3">
      <c r="A105" s="13" t="str">
        <f t="shared" si="14"/>
        <v>St Fons</v>
      </c>
      <c r="B105" s="120">
        <f t="shared" si="8"/>
        <v>0</v>
      </c>
      <c r="C105" s="121"/>
      <c r="D105" s="120">
        <f t="shared" si="9"/>
        <v>0</v>
      </c>
      <c r="E105" s="121"/>
      <c r="F105" s="120">
        <f t="shared" si="10"/>
        <v>0</v>
      </c>
      <c r="G105" s="121"/>
      <c r="H105" s="120">
        <f t="shared" si="11"/>
        <v>0</v>
      </c>
      <c r="I105" s="122"/>
      <c r="J105" s="93" t="str">
        <f t="shared" si="12"/>
        <v/>
      </c>
      <c r="K105" s="95" t="str">
        <f t="shared" si="13"/>
        <v/>
      </c>
      <c r="L105" s="1"/>
      <c r="M105" s="1"/>
      <c r="N105" s="1"/>
      <c r="O105" s="1"/>
      <c r="P105" s="1"/>
      <c r="Q105" s="1"/>
      <c r="R105" s="1"/>
    </row>
    <row r="106" spans="1:18" ht="14.1" customHeight="1" x14ac:dyDescent="0.3">
      <c r="A106" s="13" t="str">
        <f t="shared" si="14"/>
        <v>St Just</v>
      </c>
      <c r="B106" s="120">
        <f t="shared" si="8"/>
        <v>0</v>
      </c>
      <c r="C106" s="121"/>
      <c r="D106" s="120">
        <f t="shared" si="9"/>
        <v>0</v>
      </c>
      <c r="E106" s="121"/>
      <c r="F106" s="120">
        <f t="shared" si="10"/>
        <v>0</v>
      </c>
      <c r="G106" s="121"/>
      <c r="H106" s="120">
        <f t="shared" si="11"/>
        <v>0</v>
      </c>
      <c r="I106" s="122"/>
      <c r="J106" s="93" t="str">
        <f t="shared" si="12"/>
        <v/>
      </c>
      <c r="K106" s="95" t="str">
        <f t="shared" si="13"/>
        <v/>
      </c>
      <c r="L106" s="1"/>
      <c r="M106" s="1"/>
      <c r="N106" s="1"/>
      <c r="O106" s="1"/>
      <c r="P106" s="1"/>
      <c r="Q106" s="1"/>
      <c r="R106" s="1"/>
    </row>
    <row r="107" spans="1:18" ht="14.1" customHeight="1" x14ac:dyDescent="0.3">
      <c r="A107" s="13" t="str">
        <f t="shared" si="14"/>
        <v>St Romain</v>
      </c>
      <c r="B107" s="120">
        <f t="shared" si="8"/>
        <v>0</v>
      </c>
      <c r="C107" s="121"/>
      <c r="D107" s="120">
        <f t="shared" si="9"/>
        <v>0</v>
      </c>
      <c r="E107" s="121"/>
      <c r="F107" s="120">
        <f t="shared" si="10"/>
        <v>0</v>
      </c>
      <c r="G107" s="121"/>
      <c r="H107" s="120">
        <f t="shared" si="11"/>
        <v>0</v>
      </c>
      <c r="I107" s="122"/>
      <c r="J107" s="93" t="str">
        <f t="shared" si="12"/>
        <v/>
      </c>
      <c r="K107" s="95" t="str">
        <f t="shared" si="13"/>
        <v/>
      </c>
      <c r="L107" s="1"/>
      <c r="M107" s="1"/>
      <c r="N107" s="1"/>
      <c r="O107" s="1"/>
      <c r="P107" s="1"/>
      <c r="Q107" s="1"/>
      <c r="R107" s="1"/>
    </row>
    <row r="108" spans="1:18" ht="14.1" customHeight="1" x14ac:dyDescent="0.3">
      <c r="A108" s="13" t="str">
        <f t="shared" si="14"/>
        <v>Vernaison</v>
      </c>
      <c r="B108" s="120">
        <f t="shared" si="8"/>
        <v>0</v>
      </c>
      <c r="C108" s="121"/>
      <c r="D108" s="120">
        <f t="shared" si="9"/>
        <v>0</v>
      </c>
      <c r="E108" s="121"/>
      <c r="F108" s="120">
        <f t="shared" si="10"/>
        <v>0</v>
      </c>
      <c r="G108" s="121"/>
      <c r="H108" s="120">
        <f t="shared" si="11"/>
        <v>0</v>
      </c>
      <c r="I108" s="122"/>
      <c r="J108" s="93" t="str">
        <f t="shared" si="12"/>
        <v/>
      </c>
      <c r="K108" s="95" t="str">
        <f t="shared" si="13"/>
        <v/>
      </c>
      <c r="L108" s="1"/>
      <c r="M108" s="1"/>
      <c r="N108" s="1"/>
      <c r="O108" s="1"/>
      <c r="P108" s="1"/>
      <c r="Q108" s="1"/>
      <c r="R108" s="1"/>
    </row>
    <row r="109" spans="1:18" ht="14.1" customHeight="1" x14ac:dyDescent="0.3">
      <c r="A109" s="13" t="str">
        <f t="shared" si="14"/>
        <v>Vienne</v>
      </c>
      <c r="B109" s="120">
        <f t="shared" si="8"/>
        <v>0</v>
      </c>
      <c r="C109" s="121"/>
      <c r="D109" s="120">
        <f t="shared" si="9"/>
        <v>0</v>
      </c>
      <c r="E109" s="121"/>
      <c r="F109" s="120">
        <f t="shared" si="10"/>
        <v>0</v>
      </c>
      <c r="G109" s="121"/>
      <c r="H109" s="120">
        <f t="shared" si="11"/>
        <v>0</v>
      </c>
      <c r="I109" s="122"/>
      <c r="J109" s="93" t="str">
        <f t="shared" si="12"/>
        <v/>
      </c>
      <c r="K109" s="95" t="str">
        <f t="shared" si="13"/>
        <v/>
      </c>
      <c r="L109" s="1"/>
      <c r="M109" s="1"/>
      <c r="N109" s="1"/>
      <c r="O109" s="1"/>
      <c r="P109" s="1"/>
      <c r="Q109" s="1"/>
      <c r="R109" s="1"/>
    </row>
    <row r="110" spans="1:18" ht="14.1" customHeight="1" x14ac:dyDescent="0.3">
      <c r="A110" s="13">
        <f t="shared" si="14"/>
        <v>0</v>
      </c>
      <c r="B110" s="120">
        <f t="shared" si="8"/>
        <v>0</v>
      </c>
      <c r="C110" s="121"/>
      <c r="D110" s="120">
        <f t="shared" si="9"/>
        <v>0</v>
      </c>
      <c r="E110" s="121"/>
      <c r="F110" s="120">
        <f t="shared" si="10"/>
        <v>0</v>
      </c>
      <c r="G110" s="121"/>
      <c r="H110" s="120">
        <f t="shared" si="11"/>
        <v>0</v>
      </c>
      <c r="I110" s="122"/>
      <c r="J110" s="93" t="str">
        <f t="shared" si="12"/>
        <v/>
      </c>
      <c r="K110" s="95" t="str">
        <f t="shared" si="13"/>
        <v/>
      </c>
      <c r="L110" s="1"/>
      <c r="M110" s="1"/>
      <c r="N110" s="1"/>
      <c r="O110" s="1"/>
      <c r="P110" s="1"/>
      <c r="Q110" s="1"/>
      <c r="R110" s="1"/>
    </row>
    <row r="111" spans="1:18" ht="14.1" customHeight="1" thickBot="1" x14ac:dyDescent="0.35">
      <c r="A111" s="14">
        <f t="shared" si="14"/>
        <v>0</v>
      </c>
      <c r="B111" s="129">
        <f t="shared" si="8"/>
        <v>0</v>
      </c>
      <c r="C111" s="130"/>
      <c r="D111" s="129">
        <f t="shared" si="9"/>
        <v>0</v>
      </c>
      <c r="E111" s="130"/>
      <c r="F111" s="129">
        <f t="shared" si="10"/>
        <v>0</v>
      </c>
      <c r="G111" s="130"/>
      <c r="H111" s="129">
        <f t="shared" si="11"/>
        <v>0</v>
      </c>
      <c r="I111" s="131"/>
      <c r="J111" s="94" t="str">
        <f t="shared" si="12"/>
        <v/>
      </c>
      <c r="K111" s="96" t="str">
        <f t="shared" si="13"/>
        <v/>
      </c>
      <c r="L111" s="1"/>
      <c r="M111" s="1"/>
      <c r="N111" s="1"/>
      <c r="O111" s="1"/>
      <c r="P111" s="1"/>
      <c r="Q111" s="1"/>
      <c r="R111" s="1"/>
    </row>
    <row r="112" spans="1:18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21"/>
      <c r="L112" s="1"/>
      <c r="M112" s="1"/>
      <c r="N112" s="1"/>
      <c r="O112" s="1"/>
      <c r="P112" s="1"/>
      <c r="Q112" s="1"/>
      <c r="R112" s="1"/>
    </row>
    <row r="113" spans="1:18" ht="14.1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21"/>
      <c r="L113" s="1"/>
      <c r="M113" s="1"/>
      <c r="N113" s="1"/>
      <c r="O113" s="1"/>
      <c r="P113" s="1"/>
      <c r="Q113" s="1"/>
      <c r="R113" s="1"/>
    </row>
    <row r="114" spans="1:18" ht="14.1" customHeight="1" x14ac:dyDescent="0.3">
      <c r="A114" s="126" t="s">
        <v>54</v>
      </c>
      <c r="B114" s="127"/>
      <c r="C114" s="127"/>
      <c r="D114" s="12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4.1" customHeight="1" x14ac:dyDescent="0.3">
      <c r="A115" s="12" t="s">
        <v>41</v>
      </c>
      <c r="B115" s="128"/>
      <c r="C115" s="128"/>
      <c r="D115" s="128" t="s">
        <v>31</v>
      </c>
      <c r="E115" s="128"/>
      <c r="F115" s="71" t="s">
        <v>42</v>
      </c>
      <c r="G115" s="128"/>
      <c r="H115" s="128"/>
      <c r="I115" s="78" t="s">
        <v>31</v>
      </c>
      <c r="J115" s="78"/>
      <c r="K115" s="78"/>
    </row>
    <row r="116" spans="1:18" ht="14.1" customHeight="1" x14ac:dyDescent="0.3">
      <c r="A116" s="12" t="s">
        <v>43</v>
      </c>
      <c r="B116" s="128"/>
      <c r="C116" s="128"/>
      <c r="D116" s="128" t="s">
        <v>31</v>
      </c>
      <c r="E116" s="128"/>
      <c r="F116" s="71" t="s">
        <v>44</v>
      </c>
      <c r="G116" s="128"/>
      <c r="H116" s="128"/>
      <c r="I116" s="78" t="s">
        <v>31</v>
      </c>
      <c r="J116" s="78"/>
      <c r="K116" s="78"/>
    </row>
  </sheetData>
  <sortState xmlns:xlrd2="http://schemas.microsoft.com/office/spreadsheetml/2017/richdata2" ref="A12:A31">
    <sortCondition ref="A12"/>
  </sortState>
  <mergeCells count="178">
    <mergeCell ref="B85:C85"/>
    <mergeCell ref="J38:K38"/>
    <mergeCell ref="L38:M38"/>
    <mergeCell ref="N38:O38"/>
    <mergeCell ref="P38:Q38"/>
    <mergeCell ref="F2:Q2"/>
    <mergeCell ref="F4:Q5"/>
    <mergeCell ref="B8:C8"/>
    <mergeCell ref="B9:E9"/>
    <mergeCell ref="P36:Q36"/>
    <mergeCell ref="P37:Q37"/>
    <mergeCell ref="N9:Q9"/>
    <mergeCell ref="N10:O10"/>
    <mergeCell ref="H36:I36"/>
    <mergeCell ref="H37:I37"/>
    <mergeCell ref="J36:K36"/>
    <mergeCell ref="J37:K37"/>
    <mergeCell ref="L36:M36"/>
    <mergeCell ref="L37:M37"/>
    <mergeCell ref="I9:M9"/>
    <mergeCell ref="L10:M10"/>
    <mergeCell ref="J10:K10"/>
    <mergeCell ref="N36:O36"/>
    <mergeCell ref="N37:O37"/>
    <mergeCell ref="A87:A88"/>
    <mergeCell ref="F45:Q45"/>
    <mergeCell ref="A10:A11"/>
    <mergeCell ref="B36:C36"/>
    <mergeCell ref="B10:C10"/>
    <mergeCell ref="D10:E10"/>
    <mergeCell ref="J87:J88"/>
    <mergeCell ref="K87:K88"/>
    <mergeCell ref="F41:Q41"/>
    <mergeCell ref="F43:Q44"/>
    <mergeCell ref="B47:C47"/>
    <mergeCell ref="B76:C76"/>
    <mergeCell ref="D76:E76"/>
    <mergeCell ref="G76:H76"/>
    <mergeCell ref="A49:A50"/>
    <mergeCell ref="H49:H50"/>
    <mergeCell ref="I49:I50"/>
    <mergeCell ref="B50:C50"/>
    <mergeCell ref="D50:E50"/>
    <mergeCell ref="F50:G50"/>
    <mergeCell ref="B48:E48"/>
    <mergeCell ref="G48:I48"/>
    <mergeCell ref="B49:C49"/>
    <mergeCell ref="D49:E49"/>
    <mergeCell ref="F10:G10"/>
    <mergeCell ref="H10:I10"/>
    <mergeCell ref="B77:C77"/>
    <mergeCell ref="D77:E77"/>
    <mergeCell ref="G77:H77"/>
    <mergeCell ref="A75:C75"/>
    <mergeCell ref="B37:C37"/>
    <mergeCell ref="D36:E36"/>
    <mergeCell ref="D37:E37"/>
    <mergeCell ref="F36:G36"/>
    <mergeCell ref="F37:G37"/>
    <mergeCell ref="B38:C38"/>
    <mergeCell ref="D38:E38"/>
    <mergeCell ref="F38:G38"/>
    <mergeCell ref="H38:I38"/>
    <mergeCell ref="F49:G49"/>
    <mergeCell ref="A35:F35"/>
    <mergeCell ref="F86:G86"/>
    <mergeCell ref="B91:C91"/>
    <mergeCell ref="D91:E91"/>
    <mergeCell ref="F91:G91"/>
    <mergeCell ref="H91:I91"/>
    <mergeCell ref="B86:E86"/>
    <mergeCell ref="B87:C87"/>
    <mergeCell ref="D87:E87"/>
    <mergeCell ref="F87:G87"/>
    <mergeCell ref="H87:I87"/>
    <mergeCell ref="B89:C89"/>
    <mergeCell ref="D89:E89"/>
    <mergeCell ref="F89:G89"/>
    <mergeCell ref="H89:I89"/>
    <mergeCell ref="B90:C90"/>
    <mergeCell ref="D90:E90"/>
    <mergeCell ref="F90:G90"/>
    <mergeCell ref="H90:I90"/>
    <mergeCell ref="B88:C88"/>
    <mergeCell ref="D88:E88"/>
    <mergeCell ref="F88:G88"/>
    <mergeCell ref="H88:I88"/>
    <mergeCell ref="B93:C93"/>
    <mergeCell ref="D93:E93"/>
    <mergeCell ref="F93:G93"/>
    <mergeCell ref="H93:I93"/>
    <mergeCell ref="B94:C94"/>
    <mergeCell ref="D94:E94"/>
    <mergeCell ref="F94:G94"/>
    <mergeCell ref="H94:I94"/>
    <mergeCell ref="B92:C92"/>
    <mergeCell ref="D92:E92"/>
    <mergeCell ref="F92:G92"/>
    <mergeCell ref="H92:I92"/>
    <mergeCell ref="B97:C97"/>
    <mergeCell ref="D97:E97"/>
    <mergeCell ref="F97:G97"/>
    <mergeCell ref="H97:I97"/>
    <mergeCell ref="B98:C98"/>
    <mergeCell ref="D98:E98"/>
    <mergeCell ref="F98:G98"/>
    <mergeCell ref="H98:I98"/>
    <mergeCell ref="B95:C95"/>
    <mergeCell ref="D95:E95"/>
    <mergeCell ref="F95:G95"/>
    <mergeCell ref="H95:I95"/>
    <mergeCell ref="B96:C96"/>
    <mergeCell ref="D96:E96"/>
    <mergeCell ref="F96:G96"/>
    <mergeCell ref="H96:I96"/>
    <mergeCell ref="D105:E105"/>
    <mergeCell ref="F105:G105"/>
    <mergeCell ref="H105:I105"/>
    <mergeCell ref="B103:C103"/>
    <mergeCell ref="D103:E103"/>
    <mergeCell ref="F103:G103"/>
    <mergeCell ref="H103:I103"/>
    <mergeCell ref="B99:C99"/>
    <mergeCell ref="D99:E99"/>
    <mergeCell ref="F99:G99"/>
    <mergeCell ref="H99:I99"/>
    <mergeCell ref="B100:C100"/>
    <mergeCell ref="D100:E100"/>
    <mergeCell ref="F100:G100"/>
    <mergeCell ref="H100:I100"/>
    <mergeCell ref="H110:I110"/>
    <mergeCell ref="Q10:Q11"/>
    <mergeCell ref="P10:P11"/>
    <mergeCell ref="B116:C116"/>
    <mergeCell ref="D116:E116"/>
    <mergeCell ref="G116:H116"/>
    <mergeCell ref="B109:C109"/>
    <mergeCell ref="D109:E109"/>
    <mergeCell ref="F109:G109"/>
    <mergeCell ref="H109:I109"/>
    <mergeCell ref="B111:C111"/>
    <mergeCell ref="D111:E111"/>
    <mergeCell ref="F111:G111"/>
    <mergeCell ref="H111:I111"/>
    <mergeCell ref="A114:D114"/>
    <mergeCell ref="B106:C106"/>
    <mergeCell ref="B101:C101"/>
    <mergeCell ref="D101:E101"/>
    <mergeCell ref="F101:G101"/>
    <mergeCell ref="H101:I101"/>
    <mergeCell ref="B102:C102"/>
    <mergeCell ref="D102:E102"/>
    <mergeCell ref="F102:G102"/>
    <mergeCell ref="H102:I102"/>
    <mergeCell ref="F6:Q6"/>
    <mergeCell ref="R9:R11"/>
    <mergeCell ref="B115:C115"/>
    <mergeCell ref="D115:E115"/>
    <mergeCell ref="G115:H115"/>
    <mergeCell ref="D106:E106"/>
    <mergeCell ref="F106:G106"/>
    <mergeCell ref="H106:I106"/>
    <mergeCell ref="B107:C107"/>
    <mergeCell ref="D107:E107"/>
    <mergeCell ref="F107:G107"/>
    <mergeCell ref="H107:I107"/>
    <mergeCell ref="B104:C104"/>
    <mergeCell ref="D104:E104"/>
    <mergeCell ref="F104:G104"/>
    <mergeCell ref="H104:I104"/>
    <mergeCell ref="B105:C105"/>
    <mergeCell ref="B108:C108"/>
    <mergeCell ref="D108:E108"/>
    <mergeCell ref="F108:G108"/>
    <mergeCell ref="H108:I108"/>
    <mergeCell ref="B110:C110"/>
    <mergeCell ref="D110:E110"/>
    <mergeCell ref="F110:G110"/>
  </mergeCells>
  <pageMargins left="0.31496062992125984" right="0.31496062992125984" top="0.35433070866141736" bottom="0.35433070866141736" header="0.19685039370078741" footer="0.11811023622047245"/>
  <pageSetup paperSize="9" scale="97" orientation="landscape" horizontalDpi="300" verticalDpi="300" r:id="rId1"/>
  <headerFooter>
    <oddFooter>&amp;L&amp;"-,Gras"&amp;14&amp;F  /  &amp;A&amp;C&amp;P/&amp;N&amp;R&amp;KFF0000Edition du: &amp;D_&amp;T</oddFooter>
  </headerFooter>
  <rowBreaks count="2" manualBreakCount="2">
    <brk id="39" max="17" man="1"/>
    <brk id="77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20">
    <tabColor rgb="FF92D050"/>
  </sheetPr>
  <dimension ref="A1:R116"/>
  <sheetViews>
    <sheetView showZeros="0" topLeftCell="A76" zoomScaleNormal="100" workbookViewId="0">
      <selection activeCell="A75" sqref="A75:XFD75"/>
    </sheetView>
  </sheetViews>
  <sheetFormatPr baseColWidth="10" defaultColWidth="11.44140625" defaultRowHeight="14.1" customHeight="1" x14ac:dyDescent="0.3"/>
  <cols>
    <col min="1" max="1" width="17.77734375" style="5" customWidth="1"/>
    <col min="2" max="2" width="9.21875" style="73" customWidth="1"/>
    <col min="3" max="3" width="5.21875" style="73" customWidth="1"/>
    <col min="4" max="4" width="9.21875" style="73" customWidth="1"/>
    <col min="5" max="5" width="5.21875" style="73" customWidth="1"/>
    <col min="6" max="6" width="9.21875" style="73" customWidth="1"/>
    <col min="7" max="7" width="5.21875" style="73" customWidth="1"/>
    <col min="8" max="8" width="9.21875" style="73" customWidth="1"/>
    <col min="9" max="9" width="13" style="73" bestFit="1" customWidth="1"/>
    <col min="10" max="10" width="9.21875" style="73" customWidth="1"/>
    <col min="11" max="11" width="5.21875" style="73" customWidth="1"/>
    <col min="12" max="12" width="9.21875" style="73" customWidth="1"/>
    <col min="13" max="13" width="5.21875" style="73" customWidth="1"/>
    <col min="14" max="14" width="9.21875" style="73" customWidth="1"/>
    <col min="15" max="15" width="5.21875" style="73" customWidth="1"/>
    <col min="16" max="18" width="7.21875" style="73" customWidth="1"/>
    <col min="19" max="16384" width="11.44140625" style="5"/>
  </cols>
  <sheetData>
    <row r="1" spans="1:18" ht="16.05" customHeight="1" x14ac:dyDescent="0.3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09" t="s">
        <v>69</v>
      </c>
    </row>
    <row r="2" spans="1:18" ht="16.05" customHeight="1" x14ac:dyDescent="0.3">
      <c r="A2" s="4"/>
      <c r="B2" s="1"/>
      <c r="C2" s="1"/>
      <c r="D2" s="1"/>
      <c r="E2" s="1"/>
      <c r="F2" s="154" t="s">
        <v>0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"/>
    </row>
    <row r="3" spans="1:18" ht="16.05" customHeight="1" x14ac:dyDescent="0.3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6.05" customHeight="1" x14ac:dyDescent="0.3">
      <c r="A4" s="4"/>
      <c r="B4" s="1"/>
      <c r="C4" s="1"/>
      <c r="D4" s="1"/>
      <c r="E4" s="1"/>
      <c r="F4" s="168" t="s">
        <v>1</v>
      </c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"/>
    </row>
    <row r="5" spans="1:18" ht="16.05" customHeight="1" x14ac:dyDescent="0.3">
      <c r="A5" s="4"/>
      <c r="B5" s="1"/>
      <c r="C5" s="1"/>
      <c r="D5" s="1"/>
      <c r="E5" s="1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"/>
    </row>
    <row r="6" spans="1:18" ht="16.05" customHeight="1" x14ac:dyDescent="0.3">
      <c r="A6" s="4"/>
      <c r="B6" s="1"/>
      <c r="C6" s="1"/>
      <c r="D6" s="1"/>
      <c r="E6" s="1"/>
      <c r="F6" s="125" t="str">
        <f ca="1">MID(CELL("filename",$A$1),FIND("]",CELL("filename",$A$1))+1,32)&amp;" "&amp;AN</f>
        <v>GF Chasse 2026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"/>
    </row>
    <row r="7" spans="1:18" ht="16.05" customHeight="1" x14ac:dyDescent="0.3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6.05" customHeight="1" thickBot="1" x14ac:dyDescent="0.35">
      <c r="A8" s="4"/>
      <c r="B8" s="149"/>
      <c r="C8" s="14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6.05" customHeight="1" x14ac:dyDescent="0.3">
      <c r="A9" s="79" t="s">
        <v>2</v>
      </c>
      <c r="B9" s="188">
        <v>46337</v>
      </c>
      <c r="C9" s="188"/>
      <c r="D9" s="188"/>
      <c r="E9" s="188"/>
      <c r="F9" s="16"/>
      <c r="G9" s="17"/>
      <c r="H9" s="80" t="s">
        <v>3</v>
      </c>
      <c r="I9" s="156" t="str">
        <f ca="1">F6</f>
        <v>GF Chasse 2026</v>
      </c>
      <c r="J9" s="156"/>
      <c r="K9" s="156"/>
      <c r="L9" s="156"/>
      <c r="M9" s="156"/>
      <c r="N9" s="169"/>
      <c r="O9" s="169"/>
      <c r="P9" s="169"/>
      <c r="Q9" s="170"/>
      <c r="R9" s="159" t="s">
        <v>60</v>
      </c>
    </row>
    <row r="10" spans="1:18" ht="14.1" customHeight="1" x14ac:dyDescent="0.3">
      <c r="A10" s="173" t="s">
        <v>4</v>
      </c>
      <c r="B10" s="162" t="s">
        <v>5</v>
      </c>
      <c r="C10" s="163"/>
      <c r="D10" s="162" t="s">
        <v>6</v>
      </c>
      <c r="E10" s="163"/>
      <c r="F10" s="162" t="s">
        <v>28</v>
      </c>
      <c r="G10" s="163"/>
      <c r="H10" s="162" t="s">
        <v>29</v>
      </c>
      <c r="I10" s="163"/>
      <c r="J10" s="162" t="s">
        <v>7</v>
      </c>
      <c r="K10" s="163"/>
      <c r="L10" s="162" t="s">
        <v>8</v>
      </c>
      <c r="M10" s="163"/>
      <c r="N10" s="162" t="s">
        <v>9</v>
      </c>
      <c r="O10" s="164"/>
      <c r="P10" s="167" t="s">
        <v>66</v>
      </c>
      <c r="Q10" s="165" t="s">
        <v>11</v>
      </c>
      <c r="R10" s="160"/>
    </row>
    <row r="11" spans="1:18" ht="18.75" customHeight="1" x14ac:dyDescent="0.3">
      <c r="A11" s="174"/>
      <c r="B11" s="63" t="s">
        <v>30</v>
      </c>
      <c r="C11" s="63" t="s">
        <v>31</v>
      </c>
      <c r="D11" s="63" t="s">
        <v>30</v>
      </c>
      <c r="E11" s="63" t="s">
        <v>31</v>
      </c>
      <c r="F11" s="63" t="s">
        <v>30</v>
      </c>
      <c r="G11" s="63" t="s">
        <v>31</v>
      </c>
      <c r="H11" s="63" t="s">
        <v>30</v>
      </c>
      <c r="I11" s="63" t="s">
        <v>31</v>
      </c>
      <c r="J11" s="63" t="s">
        <v>30</v>
      </c>
      <c r="K11" s="63" t="s">
        <v>31</v>
      </c>
      <c r="L11" s="63" t="s">
        <v>30</v>
      </c>
      <c r="M11" s="63" t="s">
        <v>31</v>
      </c>
      <c r="N11" s="63" t="s">
        <v>30</v>
      </c>
      <c r="O11" s="64" t="s">
        <v>31</v>
      </c>
      <c r="P11" s="143"/>
      <c r="Q11" s="166"/>
      <c r="R11" s="161"/>
    </row>
    <row r="12" spans="1:18" ht="14.1" customHeight="1" x14ac:dyDescent="0.3">
      <c r="A12" s="6" t="s">
        <v>40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6"/>
      <c r="P12" s="87" t="str">
        <f>IF(SUM(C12,E12,G12,I12,K12,M12,O12)=0,"",SUM(C12,E12,G12,I12,K12,M12,O12))</f>
        <v/>
      </c>
      <c r="Q12" s="90" t="str">
        <f>IF(P12="","",RANK(P12,$P$12:$P$34))</f>
        <v/>
      </c>
      <c r="R12" s="7"/>
    </row>
    <row r="13" spans="1:18" ht="14.1" customHeight="1" x14ac:dyDescent="0.3">
      <c r="A13" s="8" t="s">
        <v>65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8"/>
      <c r="P13" s="88" t="str">
        <f t="shared" ref="P13:P34" si="0">IF(SUM(C13,E13,G13,I13,K13,M13,O13)=0,"",SUM(C13,E13,G13,I13,K13,M13,O13))</f>
        <v/>
      </c>
      <c r="Q13" s="91" t="str">
        <f t="shared" ref="Q13:Q34" si="1">IF(P13="","",RANK(P13,$P$12:$P$34))</f>
        <v/>
      </c>
      <c r="R13" s="9"/>
    </row>
    <row r="14" spans="1:18" ht="14.1" customHeight="1" x14ac:dyDescent="0.3">
      <c r="A14" s="8" t="s">
        <v>12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8"/>
      <c r="P14" s="88" t="str">
        <f t="shared" si="0"/>
        <v/>
      </c>
      <c r="Q14" s="91" t="str">
        <f t="shared" si="1"/>
        <v/>
      </c>
      <c r="R14" s="9"/>
    </row>
    <row r="15" spans="1:18" ht="14.1" customHeight="1" x14ac:dyDescent="0.3">
      <c r="A15" s="8" t="s">
        <v>13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O15" s="68"/>
      <c r="P15" s="88" t="str">
        <f t="shared" si="0"/>
        <v/>
      </c>
      <c r="Q15" s="91" t="str">
        <f t="shared" si="1"/>
        <v/>
      </c>
      <c r="R15" s="9"/>
    </row>
    <row r="16" spans="1:18" ht="14.1" customHeight="1" x14ac:dyDescent="0.3">
      <c r="A16" s="8" t="s">
        <v>26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O16" s="68"/>
      <c r="P16" s="88" t="str">
        <f t="shared" si="0"/>
        <v/>
      </c>
      <c r="Q16" s="91" t="str">
        <f t="shared" si="1"/>
        <v/>
      </c>
      <c r="R16" s="9"/>
    </row>
    <row r="17" spans="1:18" ht="14.1" customHeight="1" x14ac:dyDescent="0.3">
      <c r="A17" s="8" t="s">
        <v>14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O17" s="68"/>
      <c r="P17" s="88" t="str">
        <f t="shared" si="0"/>
        <v/>
      </c>
      <c r="Q17" s="91" t="str">
        <f t="shared" si="1"/>
        <v/>
      </c>
      <c r="R17" s="9"/>
    </row>
    <row r="18" spans="1:18" ht="14.1" customHeight="1" x14ac:dyDescent="0.3">
      <c r="A18" s="8" t="s">
        <v>84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O18" s="68"/>
      <c r="P18" s="88" t="str">
        <f t="shared" si="0"/>
        <v/>
      </c>
      <c r="Q18" s="91" t="str">
        <f t="shared" si="1"/>
        <v/>
      </c>
      <c r="R18" s="9"/>
    </row>
    <row r="19" spans="1:18" ht="14.1" customHeight="1" x14ac:dyDescent="0.3">
      <c r="A19" s="8" t="s">
        <v>16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8"/>
      <c r="P19" s="88" t="str">
        <f t="shared" si="0"/>
        <v/>
      </c>
      <c r="Q19" s="91" t="str">
        <f t="shared" si="1"/>
        <v/>
      </c>
      <c r="R19" s="9"/>
    </row>
    <row r="20" spans="1:18" ht="14.1" customHeight="1" x14ac:dyDescent="0.3">
      <c r="A20" s="8" t="s">
        <v>17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8"/>
      <c r="P20" s="88" t="str">
        <f t="shared" si="0"/>
        <v/>
      </c>
      <c r="Q20" s="91" t="str">
        <f t="shared" si="1"/>
        <v/>
      </c>
      <c r="R20" s="9"/>
    </row>
    <row r="21" spans="1:18" ht="14.1" customHeight="1" x14ac:dyDescent="0.3">
      <c r="A21" s="8" t="s">
        <v>27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  <c r="P21" s="88" t="str">
        <f t="shared" si="0"/>
        <v/>
      </c>
      <c r="Q21" s="91" t="str">
        <f t="shared" si="1"/>
        <v/>
      </c>
      <c r="R21" s="9"/>
    </row>
    <row r="22" spans="1:18" ht="14.1" customHeight="1" x14ac:dyDescent="0.3">
      <c r="A22" s="8" t="s">
        <v>75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P22" s="88" t="str">
        <f t="shared" si="0"/>
        <v/>
      </c>
      <c r="Q22" s="91" t="str">
        <f t="shared" si="1"/>
        <v/>
      </c>
      <c r="R22" s="9"/>
    </row>
    <row r="23" spans="1:18" ht="14.1" customHeight="1" x14ac:dyDescent="0.3">
      <c r="A23" s="8" t="s">
        <v>19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8"/>
      <c r="P23" s="88" t="str">
        <f t="shared" si="0"/>
        <v/>
      </c>
      <c r="Q23" s="91" t="str">
        <f t="shared" si="1"/>
        <v/>
      </c>
      <c r="R23" s="9"/>
    </row>
    <row r="24" spans="1:18" ht="14.1" customHeight="1" x14ac:dyDescent="0.3">
      <c r="A24" s="8" t="s">
        <v>20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  <c r="P24" s="88" t="str">
        <f t="shared" si="0"/>
        <v/>
      </c>
      <c r="Q24" s="91" t="str">
        <f t="shared" si="1"/>
        <v/>
      </c>
      <c r="R24" s="9"/>
    </row>
    <row r="25" spans="1:18" ht="14.1" customHeight="1" x14ac:dyDescent="0.3">
      <c r="A25" s="8" t="s">
        <v>21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8"/>
      <c r="P25" s="88" t="str">
        <f t="shared" si="0"/>
        <v/>
      </c>
      <c r="Q25" s="91" t="str">
        <f t="shared" si="1"/>
        <v/>
      </c>
      <c r="R25" s="9"/>
    </row>
    <row r="26" spans="1:18" ht="14.1" customHeight="1" x14ac:dyDescent="0.3">
      <c r="A26" s="8" t="s">
        <v>68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88" t="str">
        <f t="shared" si="0"/>
        <v/>
      </c>
      <c r="Q26" s="91" t="str">
        <f t="shared" si="1"/>
        <v/>
      </c>
      <c r="R26" s="9"/>
    </row>
    <row r="27" spans="1:18" ht="14.1" customHeight="1" x14ac:dyDescent="0.3">
      <c r="A27" s="8" t="s">
        <v>22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88" t="str">
        <f t="shared" si="0"/>
        <v/>
      </c>
      <c r="Q27" s="91" t="str">
        <f t="shared" si="1"/>
        <v/>
      </c>
      <c r="R27" s="9"/>
    </row>
    <row r="28" spans="1:18" ht="14.1" customHeight="1" x14ac:dyDescent="0.3">
      <c r="A28" s="8" t="s">
        <v>58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88" t="str">
        <f t="shared" si="0"/>
        <v/>
      </c>
      <c r="Q28" s="91" t="str">
        <f t="shared" si="1"/>
        <v/>
      </c>
      <c r="R28" s="9"/>
    </row>
    <row r="29" spans="1:18" ht="14.1" customHeight="1" x14ac:dyDescent="0.3">
      <c r="A29" s="8" t="s">
        <v>57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8"/>
      <c r="P29" s="88" t="str">
        <f t="shared" si="0"/>
        <v/>
      </c>
      <c r="Q29" s="91" t="str">
        <f t="shared" si="1"/>
        <v/>
      </c>
      <c r="R29" s="9"/>
    </row>
    <row r="30" spans="1:18" ht="14.1" customHeight="1" x14ac:dyDescent="0.3">
      <c r="A30" s="8" t="s">
        <v>23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8"/>
      <c r="P30" s="88" t="str">
        <f t="shared" si="0"/>
        <v/>
      </c>
      <c r="Q30" s="91" t="str">
        <f t="shared" si="1"/>
        <v/>
      </c>
      <c r="R30" s="9"/>
    </row>
    <row r="31" spans="1:18" ht="14.1" customHeight="1" x14ac:dyDescent="0.3">
      <c r="A31" s="8" t="s">
        <v>24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88" t="str">
        <f t="shared" si="0"/>
        <v/>
      </c>
      <c r="Q31" s="91" t="str">
        <f t="shared" si="1"/>
        <v/>
      </c>
      <c r="R31" s="9"/>
    </row>
    <row r="32" spans="1:18" ht="14.1" customHeight="1" x14ac:dyDescent="0.3">
      <c r="A32" s="8" t="s">
        <v>25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/>
      <c r="P32" s="88" t="str">
        <f t="shared" si="0"/>
        <v/>
      </c>
      <c r="Q32" s="91" t="str">
        <f t="shared" si="1"/>
        <v/>
      </c>
      <c r="R32" s="9"/>
    </row>
    <row r="33" spans="1:18" ht="14.1" customHeight="1" x14ac:dyDescent="0.3">
      <c r="A33" s="8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8"/>
      <c r="P33" s="88" t="str">
        <f t="shared" si="0"/>
        <v/>
      </c>
      <c r="Q33" s="91" t="str">
        <f t="shared" si="1"/>
        <v/>
      </c>
      <c r="R33" s="9"/>
    </row>
    <row r="34" spans="1:18" ht="14.1" customHeight="1" thickBot="1" x14ac:dyDescent="0.35">
      <c r="A34" s="10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70"/>
      <c r="P34" s="89" t="str">
        <f t="shared" si="0"/>
        <v/>
      </c>
      <c r="Q34" s="92" t="str">
        <f t="shared" si="1"/>
        <v/>
      </c>
      <c r="R34" s="11"/>
    </row>
    <row r="35" spans="1:18" ht="20.100000000000001" customHeight="1" x14ac:dyDescent="0.3">
      <c r="A35" s="171" t="s">
        <v>32</v>
      </c>
      <c r="B35" s="172"/>
      <c r="C35" s="172"/>
      <c r="D35" s="172"/>
      <c r="E35" s="172"/>
      <c r="F35" s="17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4.1" customHeight="1" x14ac:dyDescent="0.3">
      <c r="A36" s="12" t="s">
        <v>33</v>
      </c>
      <c r="B36" s="148"/>
      <c r="C36" s="148"/>
      <c r="D36" s="148" t="s">
        <v>39</v>
      </c>
      <c r="E36" s="148"/>
      <c r="F36" s="158" t="s">
        <v>35</v>
      </c>
      <c r="G36" s="158"/>
      <c r="H36" s="148"/>
      <c r="I36" s="148"/>
      <c r="J36" s="148" t="s">
        <v>39</v>
      </c>
      <c r="K36" s="148"/>
      <c r="L36" s="158" t="s">
        <v>37</v>
      </c>
      <c r="M36" s="158"/>
      <c r="N36" s="148"/>
      <c r="O36" s="148"/>
      <c r="P36" s="148" t="s">
        <v>39</v>
      </c>
      <c r="Q36" s="148"/>
    </row>
    <row r="37" spans="1:18" ht="14.1" customHeight="1" x14ac:dyDescent="0.3">
      <c r="A37" s="12" t="s">
        <v>34</v>
      </c>
      <c r="B37" s="148"/>
      <c r="C37" s="148"/>
      <c r="D37" s="148" t="s">
        <v>39</v>
      </c>
      <c r="E37" s="148"/>
      <c r="F37" s="158" t="s">
        <v>36</v>
      </c>
      <c r="G37" s="148"/>
      <c r="H37" s="148"/>
      <c r="I37" s="148"/>
      <c r="J37" s="148" t="s">
        <v>39</v>
      </c>
      <c r="K37" s="148"/>
      <c r="L37" s="158" t="s">
        <v>38</v>
      </c>
      <c r="M37" s="158"/>
      <c r="N37" s="148"/>
      <c r="O37" s="148"/>
      <c r="P37" s="148" t="s">
        <v>39</v>
      </c>
      <c r="Q37" s="148"/>
    </row>
    <row r="38" spans="1:18" ht="14.1" customHeight="1" x14ac:dyDescent="0.3">
      <c r="A38" s="12" t="s">
        <v>77</v>
      </c>
      <c r="B38" s="148"/>
      <c r="C38" s="148"/>
      <c r="D38" s="148" t="s">
        <v>39</v>
      </c>
      <c r="E38" s="148"/>
      <c r="F38" s="158" t="s">
        <v>77</v>
      </c>
      <c r="G38" s="148"/>
      <c r="H38" s="148"/>
      <c r="I38" s="148"/>
      <c r="J38" s="148" t="s">
        <v>39</v>
      </c>
      <c r="K38" s="148"/>
      <c r="L38" s="158" t="s">
        <v>79</v>
      </c>
      <c r="M38" s="148"/>
      <c r="N38" s="148"/>
      <c r="O38" s="148"/>
      <c r="P38" s="148" t="s">
        <v>39</v>
      </c>
      <c r="Q38" s="148"/>
    </row>
    <row r="39" spans="1:18" ht="14.1" customHeight="1" x14ac:dyDescent="0.3">
      <c r="A39" s="110"/>
      <c r="F39" s="111"/>
      <c r="L39" s="111"/>
      <c r="M39" s="111"/>
    </row>
    <row r="40" spans="1:18" ht="14.1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6.05" customHeight="1" x14ac:dyDescent="0.3">
      <c r="A41" s="4"/>
      <c r="B41" s="1"/>
      <c r="C41" s="1"/>
      <c r="D41" s="3"/>
      <c r="E41" s="3"/>
      <c r="F41" s="154" t="s">
        <v>0</v>
      </c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"/>
    </row>
    <row r="42" spans="1:18" ht="16.0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6.05" customHeight="1" x14ac:dyDescent="0.3">
      <c r="A43" s="4"/>
      <c r="B43" s="1"/>
      <c r="D43" s="2"/>
      <c r="E43" s="1"/>
      <c r="F43" s="155" t="s">
        <v>56</v>
      </c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"/>
    </row>
    <row r="44" spans="1:18" ht="16.05" customHeight="1" x14ac:dyDescent="0.3">
      <c r="A44" s="4"/>
      <c r="B44" s="1"/>
      <c r="D44" s="2"/>
      <c r="E44" s="1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"/>
    </row>
    <row r="45" spans="1:18" ht="16.05" customHeight="1" x14ac:dyDescent="0.3">
      <c r="A45" s="4"/>
      <c r="B45" s="1"/>
      <c r="C45" s="1"/>
      <c r="D45" s="1"/>
      <c r="E45" s="1"/>
      <c r="F45" s="125" t="str">
        <f ca="1">F6</f>
        <v>GF Chasse 2026</v>
      </c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"/>
    </row>
    <row r="46" spans="1:18" ht="16.0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6.05" customHeight="1" thickBot="1" x14ac:dyDescent="0.35">
      <c r="A47" s="4"/>
      <c r="B47" s="149"/>
      <c r="C47" s="14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4.1" customHeight="1" x14ac:dyDescent="0.3">
      <c r="A48" s="79" t="s">
        <v>2</v>
      </c>
      <c r="B48" s="135">
        <f>B9</f>
        <v>46337</v>
      </c>
      <c r="C48" s="135"/>
      <c r="D48" s="135"/>
      <c r="E48" s="136"/>
      <c r="F48" s="80" t="s">
        <v>3</v>
      </c>
      <c r="G48" s="156" t="str">
        <f ca="1">F6</f>
        <v>GF Chasse 2026</v>
      </c>
      <c r="H48" s="156"/>
      <c r="I48" s="157"/>
      <c r="J48" s="1"/>
      <c r="K48" s="1"/>
      <c r="L48" s="1"/>
      <c r="M48" s="1"/>
      <c r="N48" s="1"/>
      <c r="O48" s="1"/>
      <c r="P48" s="1"/>
      <c r="Q48" s="1"/>
      <c r="R48" s="1"/>
    </row>
    <row r="49" spans="1:18" ht="14.1" customHeight="1" x14ac:dyDescent="0.3">
      <c r="A49" s="123" t="s">
        <v>4</v>
      </c>
      <c r="B49" s="151" t="s">
        <v>45</v>
      </c>
      <c r="C49" s="152"/>
      <c r="D49" s="151" t="s">
        <v>46</v>
      </c>
      <c r="E49" s="152"/>
      <c r="F49" s="151" t="s">
        <v>47</v>
      </c>
      <c r="G49" s="153"/>
      <c r="H49" s="142" t="s">
        <v>39</v>
      </c>
      <c r="I49" s="144" t="s">
        <v>11</v>
      </c>
      <c r="J49" s="1"/>
      <c r="K49" s="1"/>
      <c r="L49" s="1"/>
      <c r="M49" s="1"/>
      <c r="N49" s="1"/>
      <c r="O49" s="1"/>
      <c r="P49" s="1"/>
      <c r="Q49" s="1"/>
      <c r="R49" s="1"/>
    </row>
    <row r="50" spans="1:18" ht="14.1" customHeight="1" x14ac:dyDescent="0.3">
      <c r="A50" s="124"/>
      <c r="B50" s="146" t="s">
        <v>31</v>
      </c>
      <c r="C50" s="147"/>
      <c r="D50" s="146" t="s">
        <v>31</v>
      </c>
      <c r="E50" s="147"/>
      <c r="F50" s="146" t="s">
        <v>31</v>
      </c>
      <c r="G50" s="150"/>
      <c r="H50" s="143"/>
      <c r="I50" s="145"/>
      <c r="J50" s="1"/>
      <c r="K50" s="1"/>
      <c r="L50" s="1"/>
      <c r="M50" s="1"/>
      <c r="N50" s="1"/>
      <c r="O50" s="1"/>
      <c r="P50" s="1"/>
      <c r="Q50" s="1"/>
      <c r="R50" s="1"/>
    </row>
    <row r="51" spans="1:18" ht="14.1" customHeight="1" x14ac:dyDescent="0.3">
      <c r="A51" s="15" t="str">
        <f t="shared" ref="A51:A73" si="2">A12</f>
        <v>Ampuis</v>
      </c>
      <c r="B51" s="77">
        <f t="shared" ref="B51:B73" si="3">C12</f>
        <v>0</v>
      </c>
      <c r="C51" s="77"/>
      <c r="D51" s="77">
        <f t="shared" ref="D51:D73" si="4">G12</f>
        <v>0</v>
      </c>
      <c r="E51" s="77"/>
      <c r="F51" s="77">
        <f t="shared" ref="F51:F73" si="5">I12</f>
        <v>0</v>
      </c>
      <c r="G51" s="74"/>
      <c r="H51" s="93" t="str">
        <f>IF(SUM(B51,D51,F51)=0,"",SUM(B51,D51,F51))</f>
        <v/>
      </c>
      <c r="I51" s="95" t="str">
        <f>IF(H51="","",RANK(H51,$H$51:$H$73))</f>
        <v/>
      </c>
      <c r="J51" s="1"/>
      <c r="K51" s="1"/>
      <c r="L51" s="1"/>
      <c r="M51" s="1"/>
      <c r="N51" s="1"/>
      <c r="O51" s="1"/>
      <c r="P51" s="1"/>
      <c r="Q51" s="1"/>
      <c r="R51" s="1"/>
    </row>
    <row r="52" spans="1:18" ht="14.1" customHeight="1" x14ac:dyDescent="0.3">
      <c r="A52" s="13" t="str">
        <f t="shared" si="2"/>
        <v>Bourg Les Valence</v>
      </c>
      <c r="B52" s="77">
        <f t="shared" si="3"/>
        <v>0</v>
      </c>
      <c r="C52" s="77"/>
      <c r="D52" s="77">
        <f t="shared" si="4"/>
        <v>0</v>
      </c>
      <c r="E52" s="77"/>
      <c r="F52" s="77">
        <f t="shared" si="5"/>
        <v>0</v>
      </c>
      <c r="G52" s="74"/>
      <c r="H52" s="93" t="str">
        <f t="shared" ref="H52:H73" si="6">IF(SUM(B52,D52,F52)=0,"",SUM(B52,D52,F52))</f>
        <v/>
      </c>
      <c r="I52" s="95" t="str">
        <f t="shared" ref="I52:I73" si="7">IF(H52="","",RANK(H52,$H$51:$H$73))</f>
        <v/>
      </c>
      <c r="J52" s="1"/>
      <c r="K52" s="1"/>
      <c r="L52" s="1"/>
      <c r="M52" s="1"/>
      <c r="N52" s="1"/>
      <c r="O52" s="1"/>
      <c r="P52" s="1"/>
      <c r="Q52" s="1"/>
      <c r="R52" s="1"/>
    </row>
    <row r="53" spans="1:18" ht="14.1" customHeight="1" x14ac:dyDescent="0.3">
      <c r="A53" s="13" t="str">
        <f t="shared" si="2"/>
        <v>Caluire</v>
      </c>
      <c r="B53" s="77">
        <f t="shared" si="3"/>
        <v>0</v>
      </c>
      <c r="C53" s="77"/>
      <c r="D53" s="77">
        <f t="shared" si="4"/>
        <v>0</v>
      </c>
      <c r="E53" s="77"/>
      <c r="F53" s="77">
        <f t="shared" si="5"/>
        <v>0</v>
      </c>
      <c r="G53" s="74"/>
      <c r="H53" s="93" t="str">
        <f t="shared" si="6"/>
        <v/>
      </c>
      <c r="I53" s="95" t="str">
        <f t="shared" si="7"/>
        <v/>
      </c>
      <c r="J53" s="1"/>
      <c r="K53" s="1"/>
      <c r="L53" s="1"/>
      <c r="M53" s="1"/>
      <c r="N53" s="1"/>
      <c r="O53" s="1"/>
      <c r="P53" s="1"/>
      <c r="Q53" s="1"/>
      <c r="R53" s="1"/>
    </row>
    <row r="54" spans="1:18" ht="14.1" customHeight="1" x14ac:dyDescent="0.3">
      <c r="A54" s="13" t="str">
        <f t="shared" si="2"/>
        <v>Chasse</v>
      </c>
      <c r="B54" s="77">
        <f t="shared" si="3"/>
        <v>0</v>
      </c>
      <c r="C54" s="77"/>
      <c r="D54" s="77">
        <f t="shared" si="4"/>
        <v>0</v>
      </c>
      <c r="E54" s="77"/>
      <c r="F54" s="77">
        <f t="shared" si="5"/>
        <v>0</v>
      </c>
      <c r="G54" s="74"/>
      <c r="H54" s="93" t="str">
        <f t="shared" si="6"/>
        <v/>
      </c>
      <c r="I54" s="95" t="str">
        <f t="shared" si="7"/>
        <v/>
      </c>
      <c r="J54" s="1"/>
      <c r="K54" s="1"/>
      <c r="L54" s="1"/>
      <c r="M54" s="1"/>
      <c r="N54" s="1"/>
      <c r="O54" s="1"/>
      <c r="P54" s="1"/>
      <c r="Q54" s="1"/>
      <c r="R54" s="1"/>
    </row>
    <row r="55" spans="1:18" ht="14.1" customHeight="1" x14ac:dyDescent="0.3">
      <c r="A55" s="13" t="str">
        <f t="shared" si="2"/>
        <v>Chavanay</v>
      </c>
      <c r="B55" s="77">
        <f t="shared" si="3"/>
        <v>0</v>
      </c>
      <c r="C55" s="77"/>
      <c r="D55" s="77">
        <f t="shared" si="4"/>
        <v>0</v>
      </c>
      <c r="E55" s="77"/>
      <c r="F55" s="77">
        <f t="shared" si="5"/>
        <v>0</v>
      </c>
      <c r="G55" s="74"/>
      <c r="H55" s="93" t="str">
        <f t="shared" si="6"/>
        <v/>
      </c>
      <c r="I55" s="95" t="str">
        <f t="shared" si="7"/>
        <v/>
      </c>
      <c r="J55" s="1"/>
      <c r="K55" s="1"/>
      <c r="L55" s="1"/>
      <c r="M55" s="1"/>
      <c r="N55" s="1"/>
      <c r="O55" s="1"/>
      <c r="P55" s="1"/>
      <c r="Q55" s="1"/>
      <c r="R55" s="1"/>
    </row>
    <row r="56" spans="1:18" ht="14.1" customHeight="1" x14ac:dyDescent="0.3">
      <c r="A56" s="13" t="str">
        <f t="shared" si="2"/>
        <v>Condrieu</v>
      </c>
      <c r="B56" s="77">
        <f t="shared" si="3"/>
        <v>0</v>
      </c>
      <c r="C56" s="77"/>
      <c r="D56" s="77">
        <f t="shared" si="4"/>
        <v>0</v>
      </c>
      <c r="E56" s="77"/>
      <c r="F56" s="77">
        <f t="shared" si="5"/>
        <v>0</v>
      </c>
      <c r="G56" s="74"/>
      <c r="H56" s="93" t="str">
        <f t="shared" si="6"/>
        <v/>
      </c>
      <c r="I56" s="95" t="str">
        <f t="shared" si="7"/>
        <v/>
      </c>
      <c r="J56" s="1"/>
      <c r="K56" s="1"/>
      <c r="L56" s="1"/>
      <c r="M56" s="1"/>
      <c r="N56" s="1"/>
      <c r="O56" s="1"/>
      <c r="P56" s="1"/>
      <c r="Q56" s="1"/>
      <c r="R56" s="1"/>
    </row>
    <row r="57" spans="1:18" ht="14.1" customHeight="1" x14ac:dyDescent="0.3">
      <c r="A57" s="13" t="str">
        <f t="shared" si="2"/>
        <v>Genay</v>
      </c>
      <c r="B57" s="77">
        <f t="shared" si="3"/>
        <v>0</v>
      </c>
      <c r="C57" s="77"/>
      <c r="D57" s="77">
        <f t="shared" si="4"/>
        <v>0</v>
      </c>
      <c r="E57" s="77"/>
      <c r="F57" s="77">
        <f t="shared" si="5"/>
        <v>0</v>
      </c>
      <c r="G57" s="74"/>
      <c r="H57" s="93" t="str">
        <f t="shared" si="6"/>
        <v/>
      </c>
      <c r="I57" s="95" t="str">
        <f t="shared" si="7"/>
        <v/>
      </c>
      <c r="J57" s="1"/>
      <c r="K57" s="1"/>
      <c r="L57" s="1"/>
      <c r="M57" s="1"/>
      <c r="N57" s="1"/>
      <c r="O57" s="1"/>
      <c r="P57" s="1"/>
      <c r="Q57" s="1"/>
      <c r="R57" s="1"/>
    </row>
    <row r="58" spans="1:18" ht="14.1" customHeight="1" x14ac:dyDescent="0.3">
      <c r="A58" s="13" t="str">
        <f t="shared" si="2"/>
        <v>Givors</v>
      </c>
      <c r="B58" s="77">
        <f t="shared" si="3"/>
        <v>0</v>
      </c>
      <c r="C58" s="77"/>
      <c r="D58" s="77">
        <f t="shared" si="4"/>
        <v>0</v>
      </c>
      <c r="E58" s="77"/>
      <c r="F58" s="77">
        <f t="shared" si="5"/>
        <v>0</v>
      </c>
      <c r="G58" s="74"/>
      <c r="H58" s="93" t="str">
        <f t="shared" si="6"/>
        <v/>
      </c>
      <c r="I58" s="95" t="str">
        <f t="shared" si="7"/>
        <v/>
      </c>
      <c r="J58" s="1"/>
      <c r="K58" s="1"/>
      <c r="L58" s="1"/>
      <c r="M58" s="1"/>
      <c r="N58" s="1"/>
      <c r="O58" s="1"/>
      <c r="P58" s="1"/>
      <c r="Q58" s="1"/>
      <c r="R58" s="1"/>
    </row>
    <row r="59" spans="1:18" ht="14.1" customHeight="1" x14ac:dyDescent="0.3">
      <c r="A59" s="13" t="str">
        <f t="shared" si="2"/>
        <v>Grigny</v>
      </c>
      <c r="B59" s="77">
        <f t="shared" si="3"/>
        <v>0</v>
      </c>
      <c r="C59" s="77"/>
      <c r="D59" s="77">
        <f t="shared" si="4"/>
        <v>0</v>
      </c>
      <c r="E59" s="77"/>
      <c r="F59" s="77">
        <f t="shared" si="5"/>
        <v>0</v>
      </c>
      <c r="G59" s="74"/>
      <c r="H59" s="93" t="str">
        <f t="shared" si="6"/>
        <v/>
      </c>
      <c r="I59" s="95" t="str">
        <f t="shared" si="7"/>
        <v/>
      </c>
      <c r="J59" s="1"/>
      <c r="K59" s="1"/>
      <c r="L59" s="1"/>
      <c r="M59" s="1"/>
      <c r="N59" s="1"/>
      <c r="O59" s="1"/>
      <c r="P59" s="1"/>
      <c r="Q59" s="1"/>
      <c r="R59" s="1"/>
    </row>
    <row r="60" spans="1:18" ht="14.1" customHeight="1" x14ac:dyDescent="0.3">
      <c r="A60" s="13" t="str">
        <f t="shared" si="2"/>
        <v>Isle /la sorgue</v>
      </c>
      <c r="B60" s="77">
        <f t="shared" si="3"/>
        <v>0</v>
      </c>
      <c r="C60" s="77"/>
      <c r="D60" s="77">
        <f t="shared" si="4"/>
        <v>0</v>
      </c>
      <c r="E60" s="77"/>
      <c r="F60" s="77">
        <f t="shared" si="5"/>
        <v>0</v>
      </c>
      <c r="G60" s="74"/>
      <c r="H60" s="93" t="str">
        <f t="shared" si="6"/>
        <v/>
      </c>
      <c r="I60" s="95" t="str">
        <f t="shared" si="7"/>
        <v/>
      </c>
      <c r="J60" s="1"/>
      <c r="K60" s="1"/>
      <c r="L60" s="1"/>
      <c r="M60" s="1"/>
      <c r="N60" s="1"/>
      <c r="O60" s="1"/>
      <c r="P60" s="1"/>
      <c r="Q60" s="1"/>
      <c r="R60" s="1"/>
    </row>
    <row r="61" spans="1:18" ht="14.1" customHeight="1" x14ac:dyDescent="0.3">
      <c r="A61" s="13" t="str">
        <f t="shared" si="2"/>
        <v>le Pertuiset</v>
      </c>
      <c r="B61" s="77">
        <f t="shared" si="3"/>
        <v>0</v>
      </c>
      <c r="C61" s="77"/>
      <c r="D61" s="77">
        <f t="shared" si="4"/>
        <v>0</v>
      </c>
      <c r="E61" s="77"/>
      <c r="F61" s="77">
        <f t="shared" si="5"/>
        <v>0</v>
      </c>
      <c r="G61" s="74"/>
      <c r="H61" s="93" t="str">
        <f t="shared" si="6"/>
        <v/>
      </c>
      <c r="I61" s="95" t="str">
        <f t="shared" si="7"/>
        <v/>
      </c>
      <c r="J61" s="1"/>
      <c r="K61" s="1"/>
      <c r="L61" s="1"/>
      <c r="M61" s="1"/>
      <c r="N61" s="1"/>
      <c r="O61" s="1"/>
      <c r="P61" s="1"/>
      <c r="Q61" s="1"/>
      <c r="R61" s="1"/>
    </row>
    <row r="62" spans="1:18" ht="14.1" customHeight="1" x14ac:dyDescent="0.3">
      <c r="A62" s="13" t="str">
        <f t="shared" si="2"/>
        <v>Loire</v>
      </c>
      <c r="B62" s="77">
        <f t="shared" si="3"/>
        <v>0</v>
      </c>
      <c r="C62" s="77"/>
      <c r="D62" s="77">
        <f t="shared" si="4"/>
        <v>0</v>
      </c>
      <c r="E62" s="77"/>
      <c r="F62" s="77">
        <f t="shared" si="5"/>
        <v>0</v>
      </c>
      <c r="G62" s="74"/>
      <c r="H62" s="93" t="str">
        <f t="shared" si="6"/>
        <v/>
      </c>
      <c r="I62" s="95" t="str">
        <f t="shared" si="7"/>
        <v/>
      </c>
      <c r="J62" s="1"/>
      <c r="K62" s="1"/>
      <c r="L62" s="1"/>
      <c r="M62" s="1"/>
      <c r="N62" s="1"/>
      <c r="O62" s="1"/>
      <c r="P62" s="1"/>
      <c r="Q62" s="1"/>
      <c r="R62" s="1"/>
    </row>
    <row r="63" spans="1:18" ht="14.1" customHeight="1" x14ac:dyDescent="0.3">
      <c r="A63" s="13" t="str">
        <f t="shared" si="2"/>
        <v>Miribel</v>
      </c>
      <c r="B63" s="77">
        <f t="shared" si="3"/>
        <v>0</v>
      </c>
      <c r="C63" s="77"/>
      <c r="D63" s="77">
        <f t="shared" si="4"/>
        <v>0</v>
      </c>
      <c r="E63" s="77"/>
      <c r="F63" s="77">
        <f t="shared" si="5"/>
        <v>0</v>
      </c>
      <c r="G63" s="74"/>
      <c r="H63" s="93" t="str">
        <f t="shared" si="6"/>
        <v/>
      </c>
      <c r="I63" s="95" t="str">
        <f t="shared" si="7"/>
        <v/>
      </c>
      <c r="J63" s="1"/>
      <c r="K63" s="1"/>
      <c r="L63" s="1"/>
      <c r="M63" s="1"/>
      <c r="N63" s="1"/>
      <c r="O63" s="1"/>
      <c r="P63" s="1"/>
      <c r="Q63" s="1"/>
      <c r="R63" s="1"/>
    </row>
    <row r="64" spans="1:18" ht="14.1" customHeight="1" x14ac:dyDescent="0.3">
      <c r="A64" s="13" t="str">
        <f t="shared" si="2"/>
        <v>Nievroz</v>
      </c>
      <c r="B64" s="77">
        <f t="shared" si="3"/>
        <v>0</v>
      </c>
      <c r="C64" s="77"/>
      <c r="D64" s="77">
        <f t="shared" si="4"/>
        <v>0</v>
      </c>
      <c r="E64" s="77"/>
      <c r="F64" s="77">
        <f t="shared" si="5"/>
        <v>0</v>
      </c>
      <c r="G64" s="74"/>
      <c r="H64" s="93" t="str">
        <f t="shared" si="6"/>
        <v/>
      </c>
      <c r="I64" s="95" t="str">
        <f t="shared" si="7"/>
        <v/>
      </c>
      <c r="J64" s="1"/>
      <c r="K64" s="1"/>
      <c r="L64" s="1"/>
      <c r="M64" s="1"/>
      <c r="N64" s="1"/>
      <c r="O64" s="1"/>
      <c r="P64" s="1"/>
      <c r="Q64" s="1"/>
      <c r="R64" s="1"/>
    </row>
    <row r="65" spans="1:18" ht="14.1" customHeight="1" x14ac:dyDescent="0.3">
      <c r="A65" s="13" t="str">
        <f t="shared" si="2"/>
        <v>Roanne</v>
      </c>
      <c r="B65" s="77">
        <f t="shared" si="3"/>
        <v>0</v>
      </c>
      <c r="C65" s="77"/>
      <c r="D65" s="77">
        <f t="shared" si="4"/>
        <v>0</v>
      </c>
      <c r="E65" s="77"/>
      <c r="F65" s="77">
        <f t="shared" si="5"/>
        <v>0</v>
      </c>
      <c r="G65" s="74"/>
      <c r="H65" s="93" t="str">
        <f t="shared" si="6"/>
        <v/>
      </c>
      <c r="I65" s="95" t="str">
        <f t="shared" si="7"/>
        <v/>
      </c>
      <c r="J65" s="1"/>
      <c r="K65" s="1"/>
      <c r="L65" s="1"/>
      <c r="M65" s="1"/>
      <c r="N65" s="1"/>
      <c r="O65" s="1"/>
      <c r="P65" s="1"/>
      <c r="Q65" s="1"/>
      <c r="R65" s="1"/>
    </row>
    <row r="66" spans="1:18" ht="14.1" customHeight="1" x14ac:dyDescent="0.3">
      <c r="A66" s="13" t="str">
        <f t="shared" si="2"/>
        <v>Sablons</v>
      </c>
      <c r="B66" s="77">
        <f t="shared" si="3"/>
        <v>0</v>
      </c>
      <c r="C66" s="77"/>
      <c r="D66" s="77">
        <f t="shared" si="4"/>
        <v>0</v>
      </c>
      <c r="E66" s="77"/>
      <c r="F66" s="77">
        <f t="shared" si="5"/>
        <v>0</v>
      </c>
      <c r="G66" s="74"/>
      <c r="H66" s="93" t="str">
        <f t="shared" si="6"/>
        <v/>
      </c>
      <c r="I66" s="95" t="str">
        <f t="shared" si="7"/>
        <v/>
      </c>
      <c r="J66" s="1"/>
      <c r="K66" s="1"/>
      <c r="L66" s="1"/>
      <c r="M66" s="1"/>
      <c r="N66" s="1"/>
      <c r="O66" s="1"/>
      <c r="P66" s="1"/>
      <c r="Q66" s="1"/>
      <c r="R66" s="1"/>
    </row>
    <row r="67" spans="1:18" ht="14.1" customHeight="1" x14ac:dyDescent="0.3">
      <c r="A67" s="13" t="str">
        <f t="shared" si="2"/>
        <v>St Fons</v>
      </c>
      <c r="B67" s="77">
        <f t="shared" si="3"/>
        <v>0</v>
      </c>
      <c r="C67" s="77"/>
      <c r="D67" s="77">
        <f t="shared" si="4"/>
        <v>0</v>
      </c>
      <c r="E67" s="77"/>
      <c r="F67" s="77">
        <f t="shared" si="5"/>
        <v>0</v>
      </c>
      <c r="G67" s="74"/>
      <c r="H67" s="93" t="str">
        <f t="shared" si="6"/>
        <v/>
      </c>
      <c r="I67" s="95" t="str">
        <f t="shared" si="7"/>
        <v/>
      </c>
      <c r="J67" s="1"/>
      <c r="K67" s="1"/>
      <c r="L67" s="1"/>
      <c r="M67" s="1"/>
      <c r="N67" s="1"/>
      <c r="O67" s="1"/>
      <c r="P67" s="1"/>
      <c r="Q67" s="1"/>
      <c r="R67" s="1"/>
    </row>
    <row r="68" spans="1:18" ht="14.1" customHeight="1" x14ac:dyDescent="0.3">
      <c r="A68" s="13" t="str">
        <f t="shared" si="2"/>
        <v>St Just</v>
      </c>
      <c r="B68" s="77">
        <f t="shared" si="3"/>
        <v>0</v>
      </c>
      <c r="C68" s="77"/>
      <c r="D68" s="77">
        <f t="shared" si="4"/>
        <v>0</v>
      </c>
      <c r="E68" s="77"/>
      <c r="F68" s="77">
        <f t="shared" si="5"/>
        <v>0</v>
      </c>
      <c r="G68" s="74"/>
      <c r="H68" s="93" t="str">
        <f t="shared" si="6"/>
        <v/>
      </c>
      <c r="I68" s="95" t="str">
        <f t="shared" si="7"/>
        <v/>
      </c>
      <c r="J68" s="1"/>
      <c r="K68" s="1"/>
      <c r="L68" s="1"/>
      <c r="M68" s="1"/>
      <c r="N68" s="1"/>
      <c r="O68" s="1"/>
      <c r="P68" s="1"/>
      <c r="Q68" s="1"/>
      <c r="R68" s="1"/>
    </row>
    <row r="69" spans="1:18" ht="14.1" customHeight="1" x14ac:dyDescent="0.3">
      <c r="A69" s="13" t="str">
        <f t="shared" si="2"/>
        <v>St Romain</v>
      </c>
      <c r="B69" s="77">
        <f t="shared" si="3"/>
        <v>0</v>
      </c>
      <c r="C69" s="77"/>
      <c r="D69" s="77">
        <f t="shared" si="4"/>
        <v>0</v>
      </c>
      <c r="E69" s="77"/>
      <c r="F69" s="77">
        <f t="shared" si="5"/>
        <v>0</v>
      </c>
      <c r="G69" s="74"/>
      <c r="H69" s="93" t="str">
        <f t="shared" si="6"/>
        <v/>
      </c>
      <c r="I69" s="95" t="str">
        <f t="shared" si="7"/>
        <v/>
      </c>
      <c r="J69" s="1"/>
      <c r="K69" s="1"/>
      <c r="L69" s="1"/>
      <c r="M69" s="1"/>
      <c r="N69" s="1"/>
      <c r="O69" s="1"/>
      <c r="P69" s="1"/>
      <c r="Q69" s="1"/>
      <c r="R69" s="1"/>
    </row>
    <row r="70" spans="1:18" ht="14.1" customHeight="1" x14ac:dyDescent="0.3">
      <c r="A70" s="13" t="str">
        <f t="shared" si="2"/>
        <v>Vernaison</v>
      </c>
      <c r="B70" s="77">
        <f t="shared" si="3"/>
        <v>0</v>
      </c>
      <c r="C70" s="77"/>
      <c r="D70" s="77">
        <f t="shared" si="4"/>
        <v>0</v>
      </c>
      <c r="E70" s="77"/>
      <c r="F70" s="77">
        <f t="shared" si="5"/>
        <v>0</v>
      </c>
      <c r="G70" s="74"/>
      <c r="H70" s="93" t="str">
        <f t="shared" si="6"/>
        <v/>
      </c>
      <c r="I70" s="95" t="str">
        <f t="shared" si="7"/>
        <v/>
      </c>
      <c r="J70" s="1"/>
      <c r="K70" s="1"/>
      <c r="L70" s="1"/>
      <c r="M70" s="1"/>
      <c r="N70" s="1"/>
      <c r="O70" s="1"/>
      <c r="P70" s="1"/>
      <c r="Q70" s="1"/>
      <c r="R70" s="1"/>
    </row>
    <row r="71" spans="1:18" ht="14.1" customHeight="1" x14ac:dyDescent="0.3">
      <c r="A71" s="13" t="str">
        <f t="shared" si="2"/>
        <v>Vienne</v>
      </c>
      <c r="B71" s="77">
        <f t="shared" si="3"/>
        <v>0</v>
      </c>
      <c r="C71" s="77"/>
      <c r="D71" s="77">
        <f t="shared" si="4"/>
        <v>0</v>
      </c>
      <c r="E71" s="77"/>
      <c r="F71" s="77">
        <f t="shared" si="5"/>
        <v>0</v>
      </c>
      <c r="G71" s="74"/>
      <c r="H71" s="93" t="str">
        <f t="shared" si="6"/>
        <v/>
      </c>
      <c r="I71" s="95" t="str">
        <f t="shared" si="7"/>
        <v/>
      </c>
      <c r="J71" s="1"/>
      <c r="K71" s="1"/>
      <c r="L71" s="1"/>
      <c r="M71" s="1"/>
      <c r="N71" s="1"/>
      <c r="O71" s="1"/>
      <c r="P71" s="1"/>
      <c r="Q71" s="1"/>
      <c r="R71" s="1"/>
    </row>
    <row r="72" spans="1:18" ht="14.1" customHeight="1" x14ac:dyDescent="0.3">
      <c r="A72" s="13">
        <f t="shared" si="2"/>
        <v>0</v>
      </c>
      <c r="B72" s="77">
        <f t="shared" si="3"/>
        <v>0</v>
      </c>
      <c r="C72" s="77"/>
      <c r="D72" s="77">
        <f t="shared" si="4"/>
        <v>0</v>
      </c>
      <c r="E72" s="77"/>
      <c r="F72" s="77">
        <f t="shared" si="5"/>
        <v>0</v>
      </c>
      <c r="G72" s="74"/>
      <c r="H72" s="93" t="str">
        <f t="shared" si="6"/>
        <v/>
      </c>
      <c r="I72" s="95" t="str">
        <f t="shared" si="7"/>
        <v/>
      </c>
      <c r="J72" s="1"/>
      <c r="K72" s="1"/>
      <c r="L72" s="1"/>
      <c r="M72" s="1"/>
      <c r="N72" s="1"/>
      <c r="O72" s="1"/>
      <c r="P72" s="1"/>
      <c r="Q72" s="1"/>
      <c r="R72" s="1"/>
    </row>
    <row r="73" spans="1:18" ht="14.1" customHeight="1" thickBot="1" x14ac:dyDescent="0.35">
      <c r="A73" s="14">
        <f t="shared" si="2"/>
        <v>0</v>
      </c>
      <c r="B73" s="75">
        <f t="shared" si="3"/>
        <v>0</v>
      </c>
      <c r="C73" s="75"/>
      <c r="D73" s="75">
        <f t="shared" si="4"/>
        <v>0</v>
      </c>
      <c r="E73" s="75"/>
      <c r="F73" s="75">
        <f t="shared" si="5"/>
        <v>0</v>
      </c>
      <c r="G73" s="76"/>
      <c r="H73" s="94" t="str">
        <f t="shared" si="6"/>
        <v/>
      </c>
      <c r="I73" s="96" t="str">
        <f t="shared" si="7"/>
        <v/>
      </c>
      <c r="J73" s="1"/>
      <c r="K73" s="1"/>
      <c r="L73" s="1"/>
      <c r="M73" s="1"/>
      <c r="N73" s="1"/>
      <c r="O73" s="1"/>
      <c r="P73" s="1"/>
      <c r="Q73" s="1"/>
      <c r="R73" s="1"/>
    </row>
    <row r="74" spans="1:18" ht="14.1" customHeight="1" x14ac:dyDescent="0.3">
      <c r="A74" s="4"/>
      <c r="B74" s="1"/>
      <c r="C74" s="1"/>
      <c r="D74" s="1"/>
      <c r="E74" s="1"/>
      <c r="F74" s="1"/>
      <c r="G74" s="1"/>
      <c r="H74" s="1"/>
      <c r="I74" s="21"/>
      <c r="J74" s="1"/>
      <c r="K74" s="1"/>
      <c r="L74" s="1"/>
      <c r="M74" s="1"/>
      <c r="N74" s="1"/>
      <c r="O74" s="1"/>
      <c r="P74" s="1"/>
      <c r="Q74" s="1"/>
      <c r="R74" s="1"/>
    </row>
    <row r="75" spans="1:18" ht="16.05" customHeight="1" x14ac:dyDescent="0.3">
      <c r="A75" s="126" t="s">
        <v>55</v>
      </c>
      <c r="B75" s="126"/>
      <c r="C75" s="126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4.1" customHeight="1" x14ac:dyDescent="0.3">
      <c r="A76" s="12" t="s">
        <v>33</v>
      </c>
      <c r="B76" s="148"/>
      <c r="C76" s="148"/>
      <c r="D76" s="148" t="s">
        <v>31</v>
      </c>
      <c r="E76" s="148"/>
      <c r="F76" s="71" t="s">
        <v>35</v>
      </c>
      <c r="G76" s="148"/>
      <c r="H76" s="148"/>
      <c r="I76" s="63" t="s">
        <v>31</v>
      </c>
      <c r="J76" s="1"/>
      <c r="K76" s="1"/>
      <c r="L76" s="1"/>
      <c r="M76" s="1"/>
      <c r="N76" s="1"/>
      <c r="O76" s="1"/>
      <c r="P76" s="1"/>
      <c r="Q76" s="1"/>
      <c r="R76" s="1"/>
    </row>
    <row r="77" spans="1:18" ht="14.1" customHeight="1" x14ac:dyDescent="0.3">
      <c r="A77" s="12" t="s">
        <v>37</v>
      </c>
      <c r="B77" s="148"/>
      <c r="C77" s="148"/>
      <c r="D77" s="148" t="s">
        <v>31</v>
      </c>
      <c r="E77" s="148"/>
      <c r="F77" s="71" t="s">
        <v>34</v>
      </c>
      <c r="G77" s="148"/>
      <c r="H77" s="148"/>
      <c r="I77" s="63" t="s">
        <v>31</v>
      </c>
      <c r="J77" s="1"/>
      <c r="K77" s="1"/>
      <c r="L77" s="1"/>
      <c r="M77" s="1"/>
      <c r="N77" s="1"/>
      <c r="O77" s="1"/>
      <c r="P77" s="1"/>
      <c r="Q77" s="1"/>
      <c r="R77" s="1"/>
    </row>
    <row r="78" spans="1:18" ht="16.0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6.05" customHeight="1" x14ac:dyDescent="0.3">
      <c r="A79" s="4"/>
      <c r="B79" s="1"/>
      <c r="C79" s="1"/>
      <c r="D79" s="1"/>
      <c r="E79" s="1"/>
      <c r="F79" s="154" t="s">
        <v>0</v>
      </c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"/>
    </row>
    <row r="80" spans="1:18" ht="16.05" customHeight="1" x14ac:dyDescent="0.3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6.05" customHeight="1" x14ac:dyDescent="0.3">
      <c r="A81" s="4"/>
      <c r="B81" s="1"/>
      <c r="C81" s="1"/>
      <c r="D81" s="1"/>
      <c r="E81" s="1"/>
      <c r="F81" s="191" t="s">
        <v>53</v>
      </c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"/>
    </row>
    <row r="82" spans="1:18" ht="16.05" customHeight="1" x14ac:dyDescent="0.3">
      <c r="A82" s="4"/>
      <c r="B82" s="1"/>
      <c r="C82" s="1"/>
      <c r="D82" s="1"/>
      <c r="E82" s="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"/>
    </row>
    <row r="83" spans="1:18" ht="16.05" customHeight="1" x14ac:dyDescent="0.3">
      <c r="A83" s="4"/>
      <c r="B83" s="1"/>
      <c r="C83" s="1"/>
      <c r="D83" s="19"/>
      <c r="E83" s="1"/>
      <c r="F83" s="125" t="str">
        <f ca="1">F6</f>
        <v>GF Chasse 2026</v>
      </c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"/>
    </row>
    <row r="84" spans="1:18" ht="16.05" customHeight="1" x14ac:dyDescent="0.3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6.05" customHeight="1" thickBot="1" x14ac:dyDescent="0.35">
      <c r="A85" s="20"/>
      <c r="B85" s="149"/>
      <c r="C85" s="149"/>
      <c r="D85" s="72"/>
      <c r="E85" s="7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4.1" customHeight="1" x14ac:dyDescent="0.3">
      <c r="A86" s="82" t="s">
        <v>52</v>
      </c>
      <c r="B86" s="135">
        <f>B9</f>
        <v>46337</v>
      </c>
      <c r="C86" s="135"/>
      <c r="D86" s="135"/>
      <c r="E86" s="136"/>
      <c r="F86" s="137" t="s">
        <v>51</v>
      </c>
      <c r="G86" s="138"/>
      <c r="H86" s="192" t="str">
        <f ca="1">F6</f>
        <v>GF Chasse 2026</v>
      </c>
      <c r="I86" s="193"/>
      <c r="J86" s="193"/>
      <c r="K86" s="194"/>
      <c r="L86" s="1"/>
      <c r="M86" s="1"/>
      <c r="N86" s="1"/>
      <c r="O86" s="1"/>
      <c r="P86" s="1"/>
      <c r="Q86" s="1"/>
      <c r="R86" s="1"/>
    </row>
    <row r="87" spans="1:18" ht="14.1" customHeight="1" x14ac:dyDescent="0.3">
      <c r="A87" s="179" t="s">
        <v>4</v>
      </c>
      <c r="B87" s="181" t="s">
        <v>48</v>
      </c>
      <c r="C87" s="182"/>
      <c r="D87" s="181" t="s">
        <v>7</v>
      </c>
      <c r="E87" s="182"/>
      <c r="F87" s="181" t="s">
        <v>49</v>
      </c>
      <c r="G87" s="183"/>
      <c r="H87" s="181" t="s">
        <v>50</v>
      </c>
      <c r="I87" s="183"/>
      <c r="J87" s="142" t="s">
        <v>39</v>
      </c>
      <c r="K87" s="144" t="s">
        <v>11</v>
      </c>
      <c r="L87" s="1"/>
      <c r="M87" s="1"/>
      <c r="N87" s="1"/>
      <c r="O87" s="1"/>
      <c r="P87" s="1"/>
      <c r="Q87" s="1"/>
      <c r="R87" s="1"/>
    </row>
    <row r="88" spans="1:18" ht="14.1" customHeight="1" x14ac:dyDescent="0.3">
      <c r="A88" s="180"/>
      <c r="B88" s="184" t="s">
        <v>31</v>
      </c>
      <c r="C88" s="185"/>
      <c r="D88" s="184" t="s">
        <v>31</v>
      </c>
      <c r="E88" s="185"/>
      <c r="F88" s="184" t="s">
        <v>31</v>
      </c>
      <c r="G88" s="185"/>
      <c r="H88" s="184" t="s">
        <v>31</v>
      </c>
      <c r="I88" s="186"/>
      <c r="J88" s="143"/>
      <c r="K88" s="145"/>
      <c r="L88" s="1"/>
      <c r="M88" s="1"/>
      <c r="N88" s="1"/>
      <c r="O88" s="1"/>
      <c r="P88" s="1"/>
      <c r="Q88" s="1"/>
      <c r="R88" s="1"/>
    </row>
    <row r="89" spans="1:18" ht="14.1" customHeight="1" x14ac:dyDescent="0.3">
      <c r="A89" s="15" t="str">
        <f>A12</f>
        <v>Ampuis</v>
      </c>
      <c r="B89" s="132">
        <f t="shared" ref="B89:B111" si="8">E12</f>
        <v>0</v>
      </c>
      <c r="C89" s="133"/>
      <c r="D89" s="132">
        <f t="shared" ref="D89:D111" si="9">K12</f>
        <v>0</v>
      </c>
      <c r="E89" s="133"/>
      <c r="F89" s="132">
        <f t="shared" ref="F89:F111" si="10">M12</f>
        <v>0</v>
      </c>
      <c r="G89" s="133"/>
      <c r="H89" s="132">
        <f t="shared" ref="H89:H111" si="11">O12</f>
        <v>0</v>
      </c>
      <c r="I89" s="134"/>
      <c r="J89" s="97" t="str">
        <f>IF(SUM(B89,D89,F89,H89)=0,"",SUM(B89,D89,F89,H89))</f>
        <v/>
      </c>
      <c r="K89" s="98" t="str">
        <f>IF(J89="","",RANK(J89,$J$89:$J$111))</f>
        <v/>
      </c>
      <c r="L89" s="1"/>
      <c r="M89" s="1"/>
      <c r="N89" s="1"/>
      <c r="O89" s="1"/>
      <c r="P89" s="1"/>
      <c r="Q89" s="1"/>
      <c r="R89" s="1"/>
    </row>
    <row r="90" spans="1:18" ht="14.1" customHeight="1" x14ac:dyDescent="0.3">
      <c r="A90" s="13" t="str">
        <f>A13</f>
        <v>Bourg Les Valence</v>
      </c>
      <c r="B90" s="120">
        <f t="shared" si="8"/>
        <v>0</v>
      </c>
      <c r="C90" s="121"/>
      <c r="D90" s="120">
        <f t="shared" si="9"/>
        <v>0</v>
      </c>
      <c r="E90" s="121"/>
      <c r="F90" s="120">
        <f t="shared" si="10"/>
        <v>0</v>
      </c>
      <c r="G90" s="121"/>
      <c r="H90" s="120">
        <f t="shared" si="11"/>
        <v>0</v>
      </c>
      <c r="I90" s="122"/>
      <c r="J90" s="93" t="str">
        <f t="shared" ref="J90:J111" si="12">IF(SUM(B90,D90,F90,H90)=0,"",SUM(B90,D90,F90,H90))</f>
        <v/>
      </c>
      <c r="K90" s="95" t="str">
        <f t="shared" ref="K90:K111" si="13">IF(J90="","",RANK(J90,$J$89:$J$111))</f>
        <v/>
      </c>
      <c r="L90" s="1"/>
      <c r="M90" s="1"/>
      <c r="N90" s="1"/>
      <c r="O90" s="1"/>
      <c r="P90" s="1"/>
      <c r="Q90" s="1"/>
      <c r="R90" s="1"/>
    </row>
    <row r="91" spans="1:18" ht="14.1" customHeight="1" x14ac:dyDescent="0.3">
      <c r="A91" s="13" t="str">
        <f t="shared" ref="A91:A111" si="14">A14</f>
        <v>Caluire</v>
      </c>
      <c r="B91" s="120">
        <f t="shared" si="8"/>
        <v>0</v>
      </c>
      <c r="C91" s="121"/>
      <c r="D91" s="120">
        <f t="shared" si="9"/>
        <v>0</v>
      </c>
      <c r="E91" s="121"/>
      <c r="F91" s="120">
        <f t="shared" si="10"/>
        <v>0</v>
      </c>
      <c r="G91" s="121"/>
      <c r="H91" s="120">
        <f t="shared" si="11"/>
        <v>0</v>
      </c>
      <c r="I91" s="122"/>
      <c r="J91" s="93" t="str">
        <f t="shared" si="12"/>
        <v/>
      </c>
      <c r="K91" s="95" t="str">
        <f t="shared" si="13"/>
        <v/>
      </c>
      <c r="L91" s="1"/>
      <c r="M91" s="1"/>
      <c r="N91" s="1"/>
      <c r="O91" s="1"/>
      <c r="P91" s="1"/>
      <c r="Q91" s="1"/>
      <c r="R91" s="1"/>
    </row>
    <row r="92" spans="1:18" ht="14.1" customHeight="1" x14ac:dyDescent="0.3">
      <c r="A92" s="13" t="str">
        <f t="shared" si="14"/>
        <v>Chasse</v>
      </c>
      <c r="B92" s="120">
        <f t="shared" si="8"/>
        <v>0</v>
      </c>
      <c r="C92" s="121"/>
      <c r="D92" s="120">
        <f t="shared" si="9"/>
        <v>0</v>
      </c>
      <c r="E92" s="121"/>
      <c r="F92" s="120">
        <f t="shared" si="10"/>
        <v>0</v>
      </c>
      <c r="G92" s="121"/>
      <c r="H92" s="120">
        <f t="shared" si="11"/>
        <v>0</v>
      </c>
      <c r="I92" s="122"/>
      <c r="J92" s="93" t="str">
        <f t="shared" si="12"/>
        <v/>
      </c>
      <c r="K92" s="95" t="str">
        <f t="shared" si="13"/>
        <v/>
      </c>
      <c r="L92" s="1"/>
      <c r="M92" s="1"/>
      <c r="N92" s="1"/>
      <c r="O92" s="1"/>
      <c r="P92" s="1"/>
      <c r="Q92" s="1"/>
      <c r="R92" s="1"/>
    </row>
    <row r="93" spans="1:18" ht="14.1" customHeight="1" x14ac:dyDescent="0.3">
      <c r="A93" s="13" t="str">
        <f t="shared" si="14"/>
        <v>Chavanay</v>
      </c>
      <c r="B93" s="120">
        <f t="shared" si="8"/>
        <v>0</v>
      </c>
      <c r="C93" s="121"/>
      <c r="D93" s="120">
        <f t="shared" si="9"/>
        <v>0</v>
      </c>
      <c r="E93" s="121"/>
      <c r="F93" s="120">
        <f t="shared" si="10"/>
        <v>0</v>
      </c>
      <c r="G93" s="121"/>
      <c r="H93" s="120">
        <f t="shared" si="11"/>
        <v>0</v>
      </c>
      <c r="I93" s="122"/>
      <c r="J93" s="93" t="str">
        <f t="shared" si="12"/>
        <v/>
      </c>
      <c r="K93" s="95" t="str">
        <f t="shared" si="13"/>
        <v/>
      </c>
      <c r="L93" s="1"/>
      <c r="M93" s="1"/>
      <c r="N93" s="1"/>
      <c r="O93" s="1"/>
      <c r="P93" s="1"/>
      <c r="Q93" s="1"/>
      <c r="R93" s="1"/>
    </row>
    <row r="94" spans="1:18" ht="14.1" customHeight="1" x14ac:dyDescent="0.3">
      <c r="A94" s="13" t="str">
        <f t="shared" si="14"/>
        <v>Condrieu</v>
      </c>
      <c r="B94" s="120">
        <f t="shared" si="8"/>
        <v>0</v>
      </c>
      <c r="C94" s="121"/>
      <c r="D94" s="120">
        <f t="shared" si="9"/>
        <v>0</v>
      </c>
      <c r="E94" s="121"/>
      <c r="F94" s="120">
        <f t="shared" si="10"/>
        <v>0</v>
      </c>
      <c r="G94" s="121"/>
      <c r="H94" s="120">
        <f t="shared" si="11"/>
        <v>0</v>
      </c>
      <c r="I94" s="122"/>
      <c r="J94" s="93" t="str">
        <f t="shared" si="12"/>
        <v/>
      </c>
      <c r="K94" s="95" t="str">
        <f t="shared" si="13"/>
        <v/>
      </c>
      <c r="L94" s="1"/>
      <c r="M94" s="1"/>
      <c r="N94" s="1"/>
      <c r="O94" s="1"/>
      <c r="P94" s="1"/>
      <c r="Q94" s="1"/>
      <c r="R94" s="1"/>
    </row>
    <row r="95" spans="1:18" ht="14.1" customHeight="1" x14ac:dyDescent="0.3">
      <c r="A95" s="13" t="str">
        <f t="shared" si="14"/>
        <v>Genay</v>
      </c>
      <c r="B95" s="120">
        <f t="shared" si="8"/>
        <v>0</v>
      </c>
      <c r="C95" s="121"/>
      <c r="D95" s="120">
        <f t="shared" si="9"/>
        <v>0</v>
      </c>
      <c r="E95" s="121"/>
      <c r="F95" s="120">
        <f t="shared" si="10"/>
        <v>0</v>
      </c>
      <c r="G95" s="121"/>
      <c r="H95" s="120">
        <f t="shared" si="11"/>
        <v>0</v>
      </c>
      <c r="I95" s="122"/>
      <c r="J95" s="93" t="str">
        <f t="shared" si="12"/>
        <v/>
      </c>
      <c r="K95" s="95" t="str">
        <f t="shared" si="13"/>
        <v/>
      </c>
      <c r="L95" s="1"/>
      <c r="M95" s="1"/>
      <c r="N95" s="1"/>
      <c r="O95" s="1"/>
      <c r="P95" s="1"/>
      <c r="Q95" s="1"/>
      <c r="R95" s="1"/>
    </row>
    <row r="96" spans="1:18" ht="14.1" customHeight="1" x14ac:dyDescent="0.3">
      <c r="A96" s="13" t="str">
        <f t="shared" si="14"/>
        <v>Givors</v>
      </c>
      <c r="B96" s="120">
        <f t="shared" si="8"/>
        <v>0</v>
      </c>
      <c r="C96" s="121"/>
      <c r="D96" s="120">
        <f t="shared" si="9"/>
        <v>0</v>
      </c>
      <c r="E96" s="121"/>
      <c r="F96" s="120">
        <f t="shared" si="10"/>
        <v>0</v>
      </c>
      <c r="G96" s="121"/>
      <c r="H96" s="120">
        <f t="shared" si="11"/>
        <v>0</v>
      </c>
      <c r="I96" s="122"/>
      <c r="J96" s="93" t="str">
        <f t="shared" si="12"/>
        <v/>
      </c>
      <c r="K96" s="95" t="str">
        <f t="shared" si="13"/>
        <v/>
      </c>
      <c r="L96" s="1"/>
      <c r="M96" s="1"/>
      <c r="N96" s="1"/>
      <c r="O96" s="1"/>
      <c r="P96" s="1"/>
      <c r="Q96" s="1"/>
      <c r="R96" s="1"/>
    </row>
    <row r="97" spans="1:18" ht="14.1" customHeight="1" x14ac:dyDescent="0.3">
      <c r="A97" s="13" t="str">
        <f t="shared" si="14"/>
        <v>Grigny</v>
      </c>
      <c r="B97" s="120">
        <f t="shared" si="8"/>
        <v>0</v>
      </c>
      <c r="C97" s="121"/>
      <c r="D97" s="120">
        <f t="shared" si="9"/>
        <v>0</v>
      </c>
      <c r="E97" s="121"/>
      <c r="F97" s="120">
        <f t="shared" si="10"/>
        <v>0</v>
      </c>
      <c r="G97" s="121"/>
      <c r="H97" s="120">
        <f t="shared" si="11"/>
        <v>0</v>
      </c>
      <c r="I97" s="122"/>
      <c r="J97" s="93" t="str">
        <f t="shared" si="12"/>
        <v/>
      </c>
      <c r="K97" s="95" t="str">
        <f t="shared" si="13"/>
        <v/>
      </c>
      <c r="L97" s="1"/>
      <c r="M97" s="1"/>
      <c r="N97" s="1"/>
      <c r="O97" s="1"/>
      <c r="P97" s="1"/>
      <c r="Q97" s="1"/>
      <c r="R97" s="1"/>
    </row>
    <row r="98" spans="1:18" ht="14.1" customHeight="1" x14ac:dyDescent="0.3">
      <c r="A98" s="13" t="str">
        <f t="shared" si="14"/>
        <v>Isle /la sorgue</v>
      </c>
      <c r="B98" s="120">
        <f t="shared" si="8"/>
        <v>0</v>
      </c>
      <c r="C98" s="121"/>
      <c r="D98" s="120">
        <f t="shared" si="9"/>
        <v>0</v>
      </c>
      <c r="E98" s="121"/>
      <c r="F98" s="120">
        <f t="shared" si="10"/>
        <v>0</v>
      </c>
      <c r="G98" s="121"/>
      <c r="H98" s="120">
        <f t="shared" si="11"/>
        <v>0</v>
      </c>
      <c r="I98" s="122"/>
      <c r="J98" s="93" t="str">
        <f t="shared" si="12"/>
        <v/>
      </c>
      <c r="K98" s="95" t="str">
        <f t="shared" si="13"/>
        <v/>
      </c>
      <c r="L98" s="1"/>
      <c r="M98" s="1"/>
      <c r="N98" s="1"/>
      <c r="O98" s="1"/>
      <c r="P98" s="1"/>
      <c r="Q98" s="1"/>
      <c r="R98" s="1"/>
    </row>
    <row r="99" spans="1:18" ht="14.1" customHeight="1" x14ac:dyDescent="0.3">
      <c r="A99" s="13" t="str">
        <f t="shared" si="14"/>
        <v>le Pertuiset</v>
      </c>
      <c r="B99" s="120">
        <f t="shared" si="8"/>
        <v>0</v>
      </c>
      <c r="C99" s="121"/>
      <c r="D99" s="120">
        <f t="shared" si="9"/>
        <v>0</v>
      </c>
      <c r="E99" s="121"/>
      <c r="F99" s="120">
        <f t="shared" si="10"/>
        <v>0</v>
      </c>
      <c r="G99" s="121"/>
      <c r="H99" s="120">
        <f t="shared" si="11"/>
        <v>0</v>
      </c>
      <c r="I99" s="122"/>
      <c r="J99" s="93" t="str">
        <f t="shared" si="12"/>
        <v/>
      </c>
      <c r="K99" s="95" t="str">
        <f t="shared" si="13"/>
        <v/>
      </c>
      <c r="L99" s="1"/>
      <c r="M99" s="1"/>
      <c r="N99" s="1"/>
      <c r="O99" s="1"/>
      <c r="P99" s="1"/>
      <c r="Q99" s="1"/>
      <c r="R99" s="1"/>
    </row>
    <row r="100" spans="1:18" ht="14.1" customHeight="1" x14ac:dyDescent="0.3">
      <c r="A100" s="13" t="str">
        <f t="shared" si="14"/>
        <v>Loire</v>
      </c>
      <c r="B100" s="120">
        <f t="shared" si="8"/>
        <v>0</v>
      </c>
      <c r="C100" s="121"/>
      <c r="D100" s="120">
        <f t="shared" si="9"/>
        <v>0</v>
      </c>
      <c r="E100" s="121"/>
      <c r="F100" s="120">
        <f t="shared" si="10"/>
        <v>0</v>
      </c>
      <c r="G100" s="121"/>
      <c r="H100" s="120">
        <f t="shared" si="11"/>
        <v>0</v>
      </c>
      <c r="I100" s="122"/>
      <c r="J100" s="93" t="str">
        <f t="shared" si="12"/>
        <v/>
      </c>
      <c r="K100" s="95" t="str">
        <f t="shared" si="13"/>
        <v/>
      </c>
      <c r="L100" s="1"/>
      <c r="M100" s="1"/>
      <c r="N100" s="1"/>
      <c r="O100" s="1"/>
      <c r="P100" s="1"/>
      <c r="Q100" s="1"/>
      <c r="R100" s="1"/>
    </row>
    <row r="101" spans="1:18" ht="14.1" customHeight="1" x14ac:dyDescent="0.3">
      <c r="A101" s="13" t="str">
        <f t="shared" si="14"/>
        <v>Miribel</v>
      </c>
      <c r="B101" s="120">
        <f t="shared" si="8"/>
        <v>0</v>
      </c>
      <c r="C101" s="121"/>
      <c r="D101" s="120">
        <f t="shared" si="9"/>
        <v>0</v>
      </c>
      <c r="E101" s="121"/>
      <c r="F101" s="120">
        <f t="shared" si="10"/>
        <v>0</v>
      </c>
      <c r="G101" s="121"/>
      <c r="H101" s="120">
        <f t="shared" si="11"/>
        <v>0</v>
      </c>
      <c r="I101" s="122"/>
      <c r="J101" s="93" t="str">
        <f t="shared" si="12"/>
        <v/>
      </c>
      <c r="K101" s="95" t="str">
        <f t="shared" si="13"/>
        <v/>
      </c>
      <c r="L101" s="1"/>
      <c r="M101" s="1"/>
      <c r="N101" s="1"/>
      <c r="O101" s="1"/>
      <c r="P101" s="1"/>
      <c r="Q101" s="1"/>
      <c r="R101" s="1"/>
    </row>
    <row r="102" spans="1:18" ht="14.1" customHeight="1" x14ac:dyDescent="0.3">
      <c r="A102" s="13" t="str">
        <f t="shared" si="14"/>
        <v>Nievroz</v>
      </c>
      <c r="B102" s="120">
        <f t="shared" si="8"/>
        <v>0</v>
      </c>
      <c r="C102" s="121"/>
      <c r="D102" s="120">
        <f t="shared" si="9"/>
        <v>0</v>
      </c>
      <c r="E102" s="121"/>
      <c r="F102" s="120">
        <f t="shared" si="10"/>
        <v>0</v>
      </c>
      <c r="G102" s="121"/>
      <c r="H102" s="120">
        <f t="shared" si="11"/>
        <v>0</v>
      </c>
      <c r="I102" s="122"/>
      <c r="J102" s="93" t="str">
        <f t="shared" si="12"/>
        <v/>
      </c>
      <c r="K102" s="95" t="str">
        <f t="shared" si="13"/>
        <v/>
      </c>
      <c r="L102" s="1"/>
      <c r="M102" s="1"/>
      <c r="N102" s="1"/>
      <c r="O102" s="1"/>
      <c r="P102" s="1"/>
      <c r="Q102" s="1"/>
      <c r="R102" s="1"/>
    </row>
    <row r="103" spans="1:18" ht="14.1" customHeight="1" x14ac:dyDescent="0.3">
      <c r="A103" s="13" t="str">
        <f t="shared" si="14"/>
        <v>Roanne</v>
      </c>
      <c r="B103" s="120">
        <f t="shared" si="8"/>
        <v>0</v>
      </c>
      <c r="C103" s="121"/>
      <c r="D103" s="120">
        <f t="shared" si="9"/>
        <v>0</v>
      </c>
      <c r="E103" s="121"/>
      <c r="F103" s="120">
        <f t="shared" si="10"/>
        <v>0</v>
      </c>
      <c r="G103" s="121"/>
      <c r="H103" s="120">
        <f t="shared" si="11"/>
        <v>0</v>
      </c>
      <c r="I103" s="122"/>
      <c r="J103" s="93" t="str">
        <f t="shared" si="12"/>
        <v/>
      </c>
      <c r="K103" s="95" t="str">
        <f t="shared" si="13"/>
        <v/>
      </c>
      <c r="L103" s="1"/>
      <c r="M103" s="1"/>
      <c r="N103" s="1"/>
      <c r="O103" s="1"/>
      <c r="P103" s="1"/>
      <c r="Q103" s="1"/>
      <c r="R103" s="1"/>
    </row>
    <row r="104" spans="1:18" ht="14.1" customHeight="1" x14ac:dyDescent="0.3">
      <c r="A104" s="13" t="str">
        <f t="shared" si="14"/>
        <v>Sablons</v>
      </c>
      <c r="B104" s="120">
        <f t="shared" si="8"/>
        <v>0</v>
      </c>
      <c r="C104" s="121"/>
      <c r="D104" s="120">
        <f t="shared" si="9"/>
        <v>0</v>
      </c>
      <c r="E104" s="121"/>
      <c r="F104" s="120">
        <f t="shared" si="10"/>
        <v>0</v>
      </c>
      <c r="G104" s="121"/>
      <c r="H104" s="120">
        <f t="shared" si="11"/>
        <v>0</v>
      </c>
      <c r="I104" s="122"/>
      <c r="J104" s="93" t="str">
        <f t="shared" si="12"/>
        <v/>
      </c>
      <c r="K104" s="95" t="str">
        <f t="shared" si="13"/>
        <v/>
      </c>
      <c r="L104" s="1"/>
      <c r="M104" s="1"/>
      <c r="N104" s="1"/>
      <c r="O104" s="1"/>
      <c r="P104" s="1"/>
      <c r="Q104" s="1"/>
      <c r="R104" s="1"/>
    </row>
    <row r="105" spans="1:18" ht="14.1" customHeight="1" x14ac:dyDescent="0.3">
      <c r="A105" s="13" t="str">
        <f t="shared" si="14"/>
        <v>St Fons</v>
      </c>
      <c r="B105" s="120">
        <f t="shared" si="8"/>
        <v>0</v>
      </c>
      <c r="C105" s="121"/>
      <c r="D105" s="120">
        <f t="shared" si="9"/>
        <v>0</v>
      </c>
      <c r="E105" s="121"/>
      <c r="F105" s="120">
        <f t="shared" si="10"/>
        <v>0</v>
      </c>
      <c r="G105" s="121"/>
      <c r="H105" s="120">
        <f t="shared" si="11"/>
        <v>0</v>
      </c>
      <c r="I105" s="122"/>
      <c r="J105" s="93" t="str">
        <f t="shared" si="12"/>
        <v/>
      </c>
      <c r="K105" s="95" t="str">
        <f t="shared" si="13"/>
        <v/>
      </c>
      <c r="L105" s="1"/>
      <c r="M105" s="1"/>
      <c r="N105" s="1"/>
      <c r="O105" s="1"/>
      <c r="P105" s="1"/>
      <c r="Q105" s="1"/>
      <c r="R105" s="1"/>
    </row>
    <row r="106" spans="1:18" ht="14.1" customHeight="1" x14ac:dyDescent="0.3">
      <c r="A106" s="13" t="str">
        <f t="shared" si="14"/>
        <v>St Just</v>
      </c>
      <c r="B106" s="120">
        <f t="shared" si="8"/>
        <v>0</v>
      </c>
      <c r="C106" s="121"/>
      <c r="D106" s="120">
        <f t="shared" si="9"/>
        <v>0</v>
      </c>
      <c r="E106" s="121"/>
      <c r="F106" s="120">
        <f t="shared" si="10"/>
        <v>0</v>
      </c>
      <c r="G106" s="121"/>
      <c r="H106" s="120">
        <f t="shared" si="11"/>
        <v>0</v>
      </c>
      <c r="I106" s="122"/>
      <c r="J106" s="93" t="str">
        <f t="shared" si="12"/>
        <v/>
      </c>
      <c r="K106" s="95" t="str">
        <f t="shared" si="13"/>
        <v/>
      </c>
      <c r="L106" s="1"/>
      <c r="M106" s="1"/>
      <c r="N106" s="1"/>
      <c r="O106" s="1"/>
      <c r="P106" s="1"/>
      <c r="Q106" s="1"/>
      <c r="R106" s="1"/>
    </row>
    <row r="107" spans="1:18" ht="14.1" customHeight="1" x14ac:dyDescent="0.3">
      <c r="A107" s="13" t="str">
        <f t="shared" si="14"/>
        <v>St Romain</v>
      </c>
      <c r="B107" s="120">
        <f t="shared" si="8"/>
        <v>0</v>
      </c>
      <c r="C107" s="121"/>
      <c r="D107" s="120">
        <f t="shared" si="9"/>
        <v>0</v>
      </c>
      <c r="E107" s="121"/>
      <c r="F107" s="120">
        <f t="shared" si="10"/>
        <v>0</v>
      </c>
      <c r="G107" s="121"/>
      <c r="H107" s="120">
        <f t="shared" si="11"/>
        <v>0</v>
      </c>
      <c r="I107" s="122"/>
      <c r="J107" s="93" t="str">
        <f t="shared" si="12"/>
        <v/>
      </c>
      <c r="K107" s="95" t="str">
        <f t="shared" si="13"/>
        <v/>
      </c>
      <c r="L107" s="1"/>
      <c r="M107" s="1"/>
      <c r="N107" s="1"/>
      <c r="O107" s="1"/>
      <c r="P107" s="1"/>
      <c r="Q107" s="1"/>
      <c r="R107" s="1"/>
    </row>
    <row r="108" spans="1:18" ht="14.1" customHeight="1" x14ac:dyDescent="0.3">
      <c r="A108" s="13" t="str">
        <f t="shared" si="14"/>
        <v>Vernaison</v>
      </c>
      <c r="B108" s="120">
        <f t="shared" si="8"/>
        <v>0</v>
      </c>
      <c r="C108" s="121"/>
      <c r="D108" s="120">
        <f t="shared" si="9"/>
        <v>0</v>
      </c>
      <c r="E108" s="121"/>
      <c r="F108" s="120">
        <f t="shared" si="10"/>
        <v>0</v>
      </c>
      <c r="G108" s="121"/>
      <c r="H108" s="120">
        <f t="shared" si="11"/>
        <v>0</v>
      </c>
      <c r="I108" s="122"/>
      <c r="J108" s="93" t="str">
        <f t="shared" si="12"/>
        <v/>
      </c>
      <c r="K108" s="95" t="str">
        <f t="shared" si="13"/>
        <v/>
      </c>
      <c r="L108" s="1"/>
      <c r="M108" s="1"/>
      <c r="N108" s="1"/>
      <c r="O108" s="1"/>
      <c r="P108" s="1"/>
      <c r="Q108" s="1"/>
      <c r="R108" s="1"/>
    </row>
    <row r="109" spans="1:18" ht="14.1" customHeight="1" x14ac:dyDescent="0.3">
      <c r="A109" s="13" t="str">
        <f t="shared" si="14"/>
        <v>Vienne</v>
      </c>
      <c r="B109" s="120">
        <f t="shared" si="8"/>
        <v>0</v>
      </c>
      <c r="C109" s="121"/>
      <c r="D109" s="120">
        <f t="shared" si="9"/>
        <v>0</v>
      </c>
      <c r="E109" s="121"/>
      <c r="F109" s="120">
        <f t="shared" si="10"/>
        <v>0</v>
      </c>
      <c r="G109" s="121"/>
      <c r="H109" s="120">
        <f t="shared" si="11"/>
        <v>0</v>
      </c>
      <c r="I109" s="122"/>
      <c r="J109" s="93" t="str">
        <f t="shared" si="12"/>
        <v/>
      </c>
      <c r="K109" s="95" t="str">
        <f t="shared" si="13"/>
        <v/>
      </c>
      <c r="L109" s="1"/>
      <c r="M109" s="1"/>
      <c r="N109" s="1"/>
      <c r="O109" s="1"/>
      <c r="P109" s="1"/>
      <c r="Q109" s="1"/>
      <c r="R109" s="1"/>
    </row>
    <row r="110" spans="1:18" ht="14.1" customHeight="1" x14ac:dyDescent="0.3">
      <c r="A110" s="13">
        <f t="shared" si="14"/>
        <v>0</v>
      </c>
      <c r="B110" s="120">
        <f t="shared" si="8"/>
        <v>0</v>
      </c>
      <c r="C110" s="121"/>
      <c r="D110" s="120">
        <f t="shared" si="9"/>
        <v>0</v>
      </c>
      <c r="E110" s="121"/>
      <c r="F110" s="120">
        <f t="shared" si="10"/>
        <v>0</v>
      </c>
      <c r="G110" s="121"/>
      <c r="H110" s="120">
        <f t="shared" si="11"/>
        <v>0</v>
      </c>
      <c r="I110" s="122"/>
      <c r="J110" s="93" t="str">
        <f t="shared" si="12"/>
        <v/>
      </c>
      <c r="K110" s="95" t="str">
        <f t="shared" si="13"/>
        <v/>
      </c>
      <c r="L110" s="1"/>
      <c r="M110" s="1"/>
      <c r="N110" s="1"/>
      <c r="O110" s="1"/>
      <c r="P110" s="1"/>
      <c r="Q110" s="1"/>
      <c r="R110" s="1"/>
    </row>
    <row r="111" spans="1:18" ht="14.1" customHeight="1" thickBot="1" x14ac:dyDescent="0.35">
      <c r="A111" s="14">
        <f t="shared" si="14"/>
        <v>0</v>
      </c>
      <c r="B111" s="129">
        <f t="shared" si="8"/>
        <v>0</v>
      </c>
      <c r="C111" s="130"/>
      <c r="D111" s="129">
        <f t="shared" si="9"/>
        <v>0</v>
      </c>
      <c r="E111" s="130"/>
      <c r="F111" s="129">
        <f t="shared" si="10"/>
        <v>0</v>
      </c>
      <c r="G111" s="130"/>
      <c r="H111" s="129">
        <f t="shared" si="11"/>
        <v>0</v>
      </c>
      <c r="I111" s="131"/>
      <c r="J111" s="94" t="str">
        <f t="shared" si="12"/>
        <v/>
      </c>
      <c r="K111" s="96" t="str">
        <f t="shared" si="13"/>
        <v/>
      </c>
      <c r="L111" s="1"/>
      <c r="M111" s="1"/>
      <c r="N111" s="1"/>
      <c r="O111" s="1"/>
      <c r="P111" s="1"/>
      <c r="Q111" s="1"/>
      <c r="R111" s="1"/>
    </row>
    <row r="112" spans="1:18" ht="14.1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21"/>
      <c r="L112" s="1"/>
      <c r="M112" s="1"/>
      <c r="N112" s="1"/>
      <c r="O112" s="1"/>
      <c r="P112" s="1"/>
      <c r="Q112" s="1"/>
      <c r="R112" s="1"/>
    </row>
    <row r="113" spans="1:18" ht="14.1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21"/>
      <c r="L113" s="1"/>
      <c r="M113" s="1"/>
      <c r="N113" s="1"/>
      <c r="O113" s="1"/>
      <c r="P113" s="1"/>
      <c r="Q113" s="1"/>
      <c r="R113" s="1"/>
    </row>
    <row r="114" spans="1:18" ht="15.75" customHeight="1" x14ac:dyDescent="0.3">
      <c r="A114" s="126" t="s">
        <v>54</v>
      </c>
      <c r="B114" s="127"/>
      <c r="C114" s="127"/>
      <c r="D114" s="12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4.1" customHeight="1" x14ac:dyDescent="0.3">
      <c r="A115" s="12" t="s">
        <v>41</v>
      </c>
      <c r="B115" s="128"/>
      <c r="C115" s="128"/>
      <c r="D115" s="128" t="s">
        <v>31</v>
      </c>
      <c r="E115" s="128"/>
      <c r="F115" s="71" t="s">
        <v>42</v>
      </c>
      <c r="G115" s="128"/>
      <c r="H115" s="128"/>
      <c r="I115" s="128" t="s">
        <v>31</v>
      </c>
      <c r="J115" s="128"/>
      <c r="K115" s="78"/>
      <c r="L115" s="1"/>
      <c r="M115" s="1"/>
      <c r="N115" s="1"/>
      <c r="O115" s="1"/>
      <c r="P115" s="1"/>
      <c r="Q115" s="1"/>
      <c r="R115" s="1"/>
    </row>
    <row r="116" spans="1:18" ht="14.1" customHeight="1" x14ac:dyDescent="0.3">
      <c r="A116" s="12" t="s">
        <v>43</v>
      </c>
      <c r="B116" s="128"/>
      <c r="C116" s="128"/>
      <c r="D116" s="128" t="s">
        <v>31</v>
      </c>
      <c r="E116" s="128"/>
      <c r="F116" s="71" t="s">
        <v>44</v>
      </c>
      <c r="G116" s="128"/>
      <c r="H116" s="128"/>
      <c r="I116" s="128" t="s">
        <v>31</v>
      </c>
      <c r="J116" s="128"/>
      <c r="K116" s="78"/>
      <c r="L116" s="1"/>
      <c r="M116" s="1"/>
      <c r="N116" s="1"/>
      <c r="O116" s="1"/>
      <c r="P116" s="1"/>
      <c r="Q116" s="1"/>
      <c r="R116" s="1"/>
    </row>
  </sheetData>
  <mergeCells count="184">
    <mergeCell ref="B38:C38"/>
    <mergeCell ref="D38:E38"/>
    <mergeCell ref="F38:G38"/>
    <mergeCell ref="H38:I38"/>
    <mergeCell ref="J38:K38"/>
    <mergeCell ref="L38:M38"/>
    <mergeCell ref="N38:O38"/>
    <mergeCell ref="P38:Q38"/>
    <mergeCell ref="F2:Q2"/>
    <mergeCell ref="F4:Q5"/>
    <mergeCell ref="B8:C8"/>
    <mergeCell ref="B9:E9"/>
    <mergeCell ref="I9:M9"/>
    <mergeCell ref="N9:Q9"/>
    <mergeCell ref="F6:Q6"/>
    <mergeCell ref="A35:F35"/>
    <mergeCell ref="B36:C36"/>
    <mergeCell ref="D36:E36"/>
    <mergeCell ref="F36:G36"/>
    <mergeCell ref="H36:I36"/>
    <mergeCell ref="J36:K36"/>
    <mergeCell ref="A10:A11"/>
    <mergeCell ref="R9:R11"/>
    <mergeCell ref="B10:C10"/>
    <mergeCell ref="D10:E10"/>
    <mergeCell ref="F10:G10"/>
    <mergeCell ref="H10:I10"/>
    <mergeCell ref="J10:K10"/>
    <mergeCell ref="L10:M10"/>
    <mergeCell ref="N10:O10"/>
    <mergeCell ref="P37:Q37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Q10:Q11"/>
    <mergeCell ref="P10:P11"/>
    <mergeCell ref="I49:I50"/>
    <mergeCell ref="B50:C50"/>
    <mergeCell ref="D50:E50"/>
    <mergeCell ref="F50:G50"/>
    <mergeCell ref="F41:Q41"/>
    <mergeCell ref="F43:Q44"/>
    <mergeCell ref="B47:C47"/>
    <mergeCell ref="B48:E48"/>
    <mergeCell ref="G48:I48"/>
    <mergeCell ref="A75:C75"/>
    <mergeCell ref="B76:C76"/>
    <mergeCell ref="D76:E76"/>
    <mergeCell ref="G76:H76"/>
    <mergeCell ref="B77:C77"/>
    <mergeCell ref="D77:E77"/>
    <mergeCell ref="G77:H77"/>
    <mergeCell ref="A49:A50"/>
    <mergeCell ref="B49:C49"/>
    <mergeCell ref="D49:E49"/>
    <mergeCell ref="F49:G49"/>
    <mergeCell ref="H49:H50"/>
    <mergeCell ref="A87:A88"/>
    <mergeCell ref="B87:C87"/>
    <mergeCell ref="D87:E87"/>
    <mergeCell ref="F87:G87"/>
    <mergeCell ref="H87:I87"/>
    <mergeCell ref="J87:J88"/>
    <mergeCell ref="F79:Q79"/>
    <mergeCell ref="F81:Q82"/>
    <mergeCell ref="B85:C85"/>
    <mergeCell ref="B86:E86"/>
    <mergeCell ref="F86:G86"/>
    <mergeCell ref="H86:K86"/>
    <mergeCell ref="B90:C90"/>
    <mergeCell ref="D90:E90"/>
    <mergeCell ref="F90:G90"/>
    <mergeCell ref="H90:I90"/>
    <mergeCell ref="B91:C91"/>
    <mergeCell ref="D91:E91"/>
    <mergeCell ref="F91:G91"/>
    <mergeCell ref="H91:I91"/>
    <mergeCell ref="K87:K88"/>
    <mergeCell ref="B88:C88"/>
    <mergeCell ref="D88:E88"/>
    <mergeCell ref="F88:G88"/>
    <mergeCell ref="H88:I88"/>
    <mergeCell ref="B89:C89"/>
    <mergeCell ref="D89:E89"/>
    <mergeCell ref="F89:G89"/>
    <mergeCell ref="H89:I89"/>
    <mergeCell ref="B94:C94"/>
    <mergeCell ref="D94:E94"/>
    <mergeCell ref="F94:G94"/>
    <mergeCell ref="H94:I94"/>
    <mergeCell ref="B95:C95"/>
    <mergeCell ref="D95:E95"/>
    <mergeCell ref="F95:G95"/>
    <mergeCell ref="H95:I95"/>
    <mergeCell ref="B92:C92"/>
    <mergeCell ref="D92:E92"/>
    <mergeCell ref="F92:G92"/>
    <mergeCell ref="H92:I92"/>
    <mergeCell ref="B93:C93"/>
    <mergeCell ref="D93:E93"/>
    <mergeCell ref="F93:G93"/>
    <mergeCell ref="H93:I93"/>
    <mergeCell ref="B98:C98"/>
    <mergeCell ref="D98:E98"/>
    <mergeCell ref="F98:G98"/>
    <mergeCell ref="H98:I98"/>
    <mergeCell ref="B99:C99"/>
    <mergeCell ref="D99:E99"/>
    <mergeCell ref="F99:G99"/>
    <mergeCell ref="H99:I99"/>
    <mergeCell ref="B96:C96"/>
    <mergeCell ref="D96:E96"/>
    <mergeCell ref="F96:G96"/>
    <mergeCell ref="H96:I96"/>
    <mergeCell ref="B97:C97"/>
    <mergeCell ref="D97:E97"/>
    <mergeCell ref="F97:G97"/>
    <mergeCell ref="H97:I97"/>
    <mergeCell ref="B102:C102"/>
    <mergeCell ref="D102:E102"/>
    <mergeCell ref="F102:G102"/>
    <mergeCell ref="H102:I102"/>
    <mergeCell ref="B104:C104"/>
    <mergeCell ref="D104:E104"/>
    <mergeCell ref="F104:G104"/>
    <mergeCell ref="H104:I104"/>
    <mergeCell ref="B100:C100"/>
    <mergeCell ref="D100:E100"/>
    <mergeCell ref="F100:G100"/>
    <mergeCell ref="H100:I100"/>
    <mergeCell ref="B101:C101"/>
    <mergeCell ref="D101:E101"/>
    <mergeCell ref="F101:G101"/>
    <mergeCell ref="H101:I101"/>
    <mergeCell ref="B103:C103"/>
    <mergeCell ref="D103:E103"/>
    <mergeCell ref="F103:G103"/>
    <mergeCell ref="H103:I103"/>
    <mergeCell ref="D107:E107"/>
    <mergeCell ref="F107:G107"/>
    <mergeCell ref="H107:I107"/>
    <mergeCell ref="B108:C108"/>
    <mergeCell ref="D108:E108"/>
    <mergeCell ref="F108:G108"/>
    <mergeCell ref="H108:I108"/>
    <mergeCell ref="B105:C105"/>
    <mergeCell ref="D105:E105"/>
    <mergeCell ref="F105:G105"/>
    <mergeCell ref="H105:I105"/>
    <mergeCell ref="B106:C106"/>
    <mergeCell ref="D106:E106"/>
    <mergeCell ref="F106:G106"/>
    <mergeCell ref="H106:I106"/>
    <mergeCell ref="B116:C116"/>
    <mergeCell ref="D116:E116"/>
    <mergeCell ref="G116:H116"/>
    <mergeCell ref="I116:J116"/>
    <mergeCell ref="F83:Q83"/>
    <mergeCell ref="F45:Q45"/>
    <mergeCell ref="B111:C111"/>
    <mergeCell ref="D111:E111"/>
    <mergeCell ref="F111:G111"/>
    <mergeCell ref="H111:I111"/>
    <mergeCell ref="A114:D114"/>
    <mergeCell ref="B115:C115"/>
    <mergeCell ref="D115:E115"/>
    <mergeCell ref="G115:H115"/>
    <mergeCell ref="I115:J115"/>
    <mergeCell ref="B109:C109"/>
    <mergeCell ref="D109:E109"/>
    <mergeCell ref="F109:G109"/>
    <mergeCell ref="H109:I109"/>
    <mergeCell ref="B110:C110"/>
    <mergeCell ref="D110:E110"/>
    <mergeCell ref="F110:G110"/>
    <mergeCell ref="H110:I110"/>
    <mergeCell ref="B107:C107"/>
  </mergeCells>
  <pageMargins left="0.31496062992125984" right="0.31496062992125984" top="0.35433070866141736" bottom="0.35433070866141736" header="0.19685039370078741" footer="0.11811023622047245"/>
  <pageSetup paperSize="9" scale="95" orientation="landscape" horizontalDpi="300" verticalDpi="300" r:id="rId1"/>
  <headerFooter>
    <oddFooter>&amp;L&amp;"-,Gras"&amp;14&amp;F  /  &amp;A&amp;C&amp;P/&amp;N&amp;R&amp;KFF0000Edition du: &amp;D_&amp;T</oddFooter>
  </headerFooter>
  <rowBreaks count="1" manualBreakCount="1">
    <brk id="77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22">
    <tabColor rgb="FFFF0000"/>
  </sheetPr>
  <dimension ref="A1:R114"/>
  <sheetViews>
    <sheetView showZeros="0" zoomScaleNormal="100" workbookViewId="0">
      <selection activeCell="R9" sqref="R9:R11"/>
    </sheetView>
  </sheetViews>
  <sheetFormatPr baseColWidth="10" defaultColWidth="11.44140625" defaultRowHeight="14.1" customHeight="1" x14ac:dyDescent="0.3"/>
  <cols>
    <col min="1" max="1" width="17.77734375" style="5" customWidth="1"/>
    <col min="2" max="2" width="9.21875" style="73" customWidth="1"/>
    <col min="3" max="3" width="5.21875" style="73" customWidth="1"/>
    <col min="4" max="4" width="9.21875" style="73" customWidth="1"/>
    <col min="5" max="5" width="5.21875" style="73" customWidth="1"/>
    <col min="6" max="6" width="9.21875" style="73" customWidth="1"/>
    <col min="7" max="7" width="5.21875" style="73" customWidth="1"/>
    <col min="8" max="8" width="9.21875" style="73" customWidth="1"/>
    <col min="9" max="9" width="5.21875" style="73" customWidth="1"/>
    <col min="10" max="10" width="9.21875" style="73" customWidth="1"/>
    <col min="11" max="11" width="5.21875" style="73" customWidth="1"/>
    <col min="12" max="12" width="9.21875" style="73" customWidth="1"/>
    <col min="13" max="13" width="5.21875" style="73" customWidth="1"/>
    <col min="14" max="14" width="9.21875" style="73" customWidth="1"/>
    <col min="15" max="15" width="5.21875" style="73" customWidth="1"/>
    <col min="16" max="18" width="7.21875" style="73" customWidth="1"/>
    <col min="19" max="16384" width="11.44140625" style="5"/>
  </cols>
  <sheetData>
    <row r="1" spans="1:18" ht="16.05" customHeight="1" x14ac:dyDescent="0.3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6.05" customHeight="1" x14ac:dyDescent="0.3">
      <c r="A2" s="4"/>
      <c r="B2" s="1"/>
      <c r="C2" s="1"/>
      <c r="D2" s="1"/>
      <c r="E2" s="1"/>
      <c r="F2" s="154" t="s">
        <v>0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"/>
    </row>
    <row r="3" spans="1:18" ht="16.05" customHeight="1" x14ac:dyDescent="0.3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6.05" customHeight="1" x14ac:dyDescent="0.3">
      <c r="A4" s="4"/>
      <c r="B4" s="1"/>
      <c r="C4" s="1"/>
      <c r="D4" s="1"/>
      <c r="E4" s="1"/>
      <c r="F4" s="168" t="s">
        <v>1</v>
      </c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"/>
    </row>
    <row r="5" spans="1:18" ht="16.05" customHeight="1" x14ac:dyDescent="0.3">
      <c r="A5" s="4"/>
      <c r="B5" s="1"/>
      <c r="C5" s="1"/>
      <c r="D5" s="1"/>
      <c r="E5" s="1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"/>
    </row>
    <row r="6" spans="1:18" ht="16.05" customHeight="1" x14ac:dyDescent="0.3">
      <c r="A6" s="4"/>
      <c r="B6" s="1"/>
      <c r="C6" s="1"/>
      <c r="D6" s="1"/>
      <c r="E6" s="1"/>
      <c r="F6" s="125" t="str">
        <f ca="1">MID(CELL("filename",$A$1),FIND("]",CELL("filename",$A$1))+1,32)&amp;" "&amp;AN</f>
        <v>Trame 2026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"/>
    </row>
    <row r="7" spans="1:18" ht="16.05" customHeight="1" x14ac:dyDescent="0.3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6.05" customHeight="1" thickBot="1" x14ac:dyDescent="0.35">
      <c r="A8" s="4"/>
      <c r="B8" s="149"/>
      <c r="C8" s="14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6.05" customHeight="1" x14ac:dyDescent="0.3">
      <c r="A9" s="79" t="s">
        <v>2</v>
      </c>
      <c r="B9" s="135">
        <v>41391</v>
      </c>
      <c r="C9" s="135"/>
      <c r="D9" s="135"/>
      <c r="E9" s="135"/>
      <c r="F9" s="16"/>
      <c r="G9" s="17"/>
      <c r="H9" s="80" t="s">
        <v>3</v>
      </c>
      <c r="I9" s="156" t="str">
        <f ca="1">F6</f>
        <v>Trame 2026</v>
      </c>
      <c r="J9" s="156"/>
      <c r="K9" s="156"/>
      <c r="L9" s="156"/>
      <c r="M9" s="156"/>
      <c r="N9" s="169"/>
      <c r="O9" s="169"/>
      <c r="P9" s="169"/>
      <c r="Q9" s="170"/>
      <c r="R9" s="159" t="s">
        <v>60</v>
      </c>
    </row>
    <row r="10" spans="1:18" ht="14.1" customHeight="1" x14ac:dyDescent="0.3">
      <c r="A10" s="173" t="s">
        <v>4</v>
      </c>
      <c r="B10" s="162" t="s">
        <v>5</v>
      </c>
      <c r="C10" s="163"/>
      <c r="D10" s="162" t="s">
        <v>6</v>
      </c>
      <c r="E10" s="163"/>
      <c r="F10" s="162" t="s">
        <v>28</v>
      </c>
      <c r="G10" s="163"/>
      <c r="H10" s="162" t="s">
        <v>29</v>
      </c>
      <c r="I10" s="163"/>
      <c r="J10" s="162" t="s">
        <v>7</v>
      </c>
      <c r="K10" s="163"/>
      <c r="L10" s="162" t="s">
        <v>8</v>
      </c>
      <c r="M10" s="163"/>
      <c r="N10" s="162" t="s">
        <v>9</v>
      </c>
      <c r="O10" s="164"/>
      <c r="P10" s="167" t="s">
        <v>66</v>
      </c>
      <c r="Q10" s="165" t="s">
        <v>11</v>
      </c>
      <c r="R10" s="160"/>
    </row>
    <row r="11" spans="1:18" ht="18.75" customHeight="1" x14ac:dyDescent="0.3">
      <c r="A11" s="174"/>
      <c r="B11" s="63" t="s">
        <v>30</v>
      </c>
      <c r="C11" s="63" t="s">
        <v>31</v>
      </c>
      <c r="D11" s="63" t="s">
        <v>30</v>
      </c>
      <c r="E11" s="63" t="s">
        <v>31</v>
      </c>
      <c r="F11" s="63" t="s">
        <v>30</v>
      </c>
      <c r="G11" s="63" t="s">
        <v>31</v>
      </c>
      <c r="H11" s="63" t="s">
        <v>30</v>
      </c>
      <c r="I11" s="63" t="s">
        <v>31</v>
      </c>
      <c r="J11" s="63" t="s">
        <v>30</v>
      </c>
      <c r="K11" s="63" t="s">
        <v>31</v>
      </c>
      <c r="L11" s="63" t="s">
        <v>30</v>
      </c>
      <c r="M11" s="63" t="s">
        <v>31</v>
      </c>
      <c r="N11" s="63" t="s">
        <v>30</v>
      </c>
      <c r="O11" s="64" t="s">
        <v>31</v>
      </c>
      <c r="P11" s="143"/>
      <c r="Q11" s="166"/>
      <c r="R11" s="161"/>
    </row>
    <row r="12" spans="1:18" ht="14.1" customHeight="1" x14ac:dyDescent="0.3">
      <c r="A12" s="6" t="s">
        <v>40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6"/>
      <c r="P12" s="87">
        <f>SUM(C12,E12,G12,I12,K12,M12,O12)</f>
        <v>0</v>
      </c>
      <c r="Q12" s="90">
        <f>RANK(P12,$P$12:$P$33)</f>
        <v>1</v>
      </c>
      <c r="R12" s="7"/>
    </row>
    <row r="13" spans="1:18" ht="14.1" customHeight="1" x14ac:dyDescent="0.3">
      <c r="A13" s="8" t="s">
        <v>65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8"/>
      <c r="P13" s="88">
        <f t="shared" ref="P13:P33" si="0">SUM(C13,E13,G13,I13,K13,M13,O13)</f>
        <v>0</v>
      </c>
      <c r="Q13" s="91">
        <f t="shared" ref="Q13:Q33" si="1">RANK(P13,$P$12:$P$33)</f>
        <v>1</v>
      </c>
      <c r="R13" s="9"/>
    </row>
    <row r="14" spans="1:18" ht="14.1" customHeight="1" x14ac:dyDescent="0.3">
      <c r="A14" s="8" t="s">
        <v>12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8"/>
      <c r="P14" s="88">
        <f t="shared" si="0"/>
        <v>0</v>
      </c>
      <c r="Q14" s="91">
        <f t="shared" si="1"/>
        <v>1</v>
      </c>
      <c r="R14" s="9"/>
    </row>
    <row r="15" spans="1:18" ht="14.1" customHeight="1" x14ac:dyDescent="0.3">
      <c r="A15" s="8" t="s">
        <v>13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8"/>
      <c r="P15" s="88">
        <f t="shared" si="0"/>
        <v>0</v>
      </c>
      <c r="Q15" s="91">
        <f t="shared" si="1"/>
        <v>1</v>
      </c>
      <c r="R15" s="9"/>
    </row>
    <row r="16" spans="1:18" ht="14.1" customHeight="1" x14ac:dyDescent="0.3">
      <c r="A16" s="8" t="s">
        <v>26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  <c r="P16" s="88">
        <f t="shared" si="0"/>
        <v>0</v>
      </c>
      <c r="Q16" s="91">
        <f t="shared" si="1"/>
        <v>1</v>
      </c>
      <c r="R16" s="9"/>
    </row>
    <row r="17" spans="1:18" ht="14.1" customHeight="1" x14ac:dyDescent="0.3">
      <c r="A17" s="8" t="s">
        <v>14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88">
        <f t="shared" si="0"/>
        <v>0</v>
      </c>
      <c r="Q17" s="91">
        <f t="shared" si="1"/>
        <v>1</v>
      </c>
      <c r="R17" s="9"/>
    </row>
    <row r="18" spans="1:18" ht="14.1" customHeight="1" x14ac:dyDescent="0.3">
      <c r="A18" s="8" t="s">
        <v>15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8"/>
      <c r="P18" s="88">
        <f t="shared" si="0"/>
        <v>0</v>
      </c>
      <c r="Q18" s="91">
        <f t="shared" si="1"/>
        <v>1</v>
      </c>
      <c r="R18" s="9"/>
    </row>
    <row r="19" spans="1:18" ht="14.1" customHeight="1" x14ac:dyDescent="0.3">
      <c r="A19" s="8" t="s">
        <v>16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8"/>
      <c r="P19" s="88">
        <f t="shared" si="0"/>
        <v>0</v>
      </c>
      <c r="Q19" s="91">
        <f t="shared" si="1"/>
        <v>1</v>
      </c>
      <c r="R19" s="9"/>
    </row>
    <row r="20" spans="1:18" ht="14.1" customHeight="1" x14ac:dyDescent="0.3">
      <c r="A20" s="8" t="s">
        <v>17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8"/>
      <c r="P20" s="88">
        <f t="shared" si="0"/>
        <v>0</v>
      </c>
      <c r="Q20" s="91">
        <f t="shared" si="1"/>
        <v>1</v>
      </c>
      <c r="R20" s="9"/>
    </row>
    <row r="21" spans="1:18" ht="14.1" customHeight="1" x14ac:dyDescent="0.3">
      <c r="A21" s="8" t="s">
        <v>27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  <c r="P21" s="88">
        <f t="shared" si="0"/>
        <v>0</v>
      </c>
      <c r="Q21" s="91">
        <f t="shared" si="1"/>
        <v>1</v>
      </c>
      <c r="R21" s="9"/>
    </row>
    <row r="22" spans="1:18" ht="14.1" customHeight="1" x14ac:dyDescent="0.3">
      <c r="A22" s="8" t="s">
        <v>18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P22" s="88">
        <f t="shared" si="0"/>
        <v>0</v>
      </c>
      <c r="Q22" s="91">
        <f t="shared" si="1"/>
        <v>1</v>
      </c>
      <c r="R22" s="9"/>
    </row>
    <row r="23" spans="1:18" ht="14.1" customHeight="1" x14ac:dyDescent="0.3">
      <c r="A23" s="8" t="s">
        <v>19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8"/>
      <c r="P23" s="88">
        <f t="shared" si="0"/>
        <v>0</v>
      </c>
      <c r="Q23" s="91">
        <f t="shared" si="1"/>
        <v>1</v>
      </c>
      <c r="R23" s="9"/>
    </row>
    <row r="24" spans="1:18" ht="14.1" customHeight="1" x14ac:dyDescent="0.3">
      <c r="A24" s="8" t="s">
        <v>20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  <c r="P24" s="88">
        <f t="shared" si="0"/>
        <v>0</v>
      </c>
      <c r="Q24" s="91">
        <f t="shared" si="1"/>
        <v>1</v>
      </c>
      <c r="R24" s="9"/>
    </row>
    <row r="25" spans="1:18" ht="14.1" customHeight="1" x14ac:dyDescent="0.3">
      <c r="A25" s="8" t="s">
        <v>21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8"/>
      <c r="P25" s="88">
        <f t="shared" si="0"/>
        <v>0</v>
      </c>
      <c r="Q25" s="91">
        <f t="shared" si="1"/>
        <v>1</v>
      </c>
      <c r="R25" s="9"/>
    </row>
    <row r="26" spans="1:18" ht="14.1" customHeight="1" x14ac:dyDescent="0.3">
      <c r="A26" s="8" t="s">
        <v>22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88">
        <f t="shared" si="0"/>
        <v>0</v>
      </c>
      <c r="Q26" s="91">
        <f t="shared" si="1"/>
        <v>1</v>
      </c>
      <c r="R26" s="9"/>
    </row>
    <row r="27" spans="1:18" ht="14.1" customHeight="1" x14ac:dyDescent="0.3">
      <c r="A27" s="8" t="s">
        <v>58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88">
        <f t="shared" si="0"/>
        <v>0</v>
      </c>
      <c r="Q27" s="91">
        <f t="shared" si="1"/>
        <v>1</v>
      </c>
      <c r="R27" s="9"/>
    </row>
    <row r="28" spans="1:18" ht="14.1" customHeight="1" x14ac:dyDescent="0.3">
      <c r="A28" s="8" t="s">
        <v>57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88">
        <f t="shared" si="0"/>
        <v>0</v>
      </c>
      <c r="Q28" s="91">
        <f t="shared" si="1"/>
        <v>1</v>
      </c>
      <c r="R28" s="9"/>
    </row>
    <row r="29" spans="1:18" ht="14.1" customHeight="1" x14ac:dyDescent="0.3">
      <c r="A29" s="8" t="s">
        <v>23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8"/>
      <c r="P29" s="88">
        <f t="shared" si="0"/>
        <v>0</v>
      </c>
      <c r="Q29" s="91">
        <f t="shared" si="1"/>
        <v>1</v>
      </c>
      <c r="R29" s="9"/>
    </row>
    <row r="30" spans="1:18" ht="14.1" customHeight="1" x14ac:dyDescent="0.3">
      <c r="A30" s="8" t="s">
        <v>24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8"/>
      <c r="P30" s="88">
        <f t="shared" si="0"/>
        <v>0</v>
      </c>
      <c r="Q30" s="91">
        <f t="shared" si="1"/>
        <v>1</v>
      </c>
      <c r="R30" s="9"/>
    </row>
    <row r="31" spans="1:18" ht="14.1" customHeight="1" x14ac:dyDescent="0.3">
      <c r="A31" s="8" t="s">
        <v>25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88">
        <f t="shared" si="0"/>
        <v>0</v>
      </c>
      <c r="Q31" s="91">
        <f t="shared" si="1"/>
        <v>1</v>
      </c>
      <c r="R31" s="9"/>
    </row>
    <row r="32" spans="1:18" ht="14.1" customHeight="1" x14ac:dyDescent="0.3">
      <c r="A32" s="8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/>
      <c r="P32" s="88">
        <f t="shared" si="0"/>
        <v>0</v>
      </c>
      <c r="Q32" s="91">
        <f t="shared" si="1"/>
        <v>1</v>
      </c>
      <c r="R32" s="9"/>
    </row>
    <row r="33" spans="1:18" ht="14.1" customHeight="1" thickBot="1" x14ac:dyDescent="0.35">
      <c r="A33" s="10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70"/>
      <c r="P33" s="89">
        <f t="shared" si="0"/>
        <v>0</v>
      </c>
      <c r="Q33" s="92">
        <f t="shared" si="1"/>
        <v>1</v>
      </c>
      <c r="R33" s="11"/>
    </row>
    <row r="34" spans="1:18" ht="14.1" customHeight="1" x14ac:dyDescent="0.3">
      <c r="A34" s="22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3"/>
      <c r="R34" s="24"/>
    </row>
    <row r="35" spans="1:18" ht="14.1" customHeight="1" x14ac:dyDescent="0.3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1"/>
      <c r="R35" s="1"/>
    </row>
    <row r="36" spans="1:18" ht="20.100000000000001" customHeight="1" x14ac:dyDescent="0.3">
      <c r="A36" s="171" t="s">
        <v>32</v>
      </c>
      <c r="B36" s="172"/>
      <c r="C36" s="172"/>
      <c r="D36" s="172"/>
      <c r="E36" s="172"/>
      <c r="F36" s="17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4.1" customHeight="1" x14ac:dyDescent="0.3">
      <c r="A37" s="12" t="s">
        <v>33</v>
      </c>
      <c r="B37" s="148"/>
      <c r="C37" s="148"/>
      <c r="D37" s="148"/>
      <c r="E37" s="148"/>
      <c r="F37" s="158" t="s">
        <v>35</v>
      </c>
      <c r="G37" s="158"/>
      <c r="H37" s="148"/>
      <c r="I37" s="148"/>
      <c r="J37" s="148"/>
      <c r="K37" s="148"/>
      <c r="L37" s="158" t="s">
        <v>37</v>
      </c>
      <c r="M37" s="158"/>
      <c r="N37" s="148"/>
      <c r="O37" s="148"/>
      <c r="P37" s="148"/>
      <c r="Q37" s="148"/>
    </row>
    <row r="38" spans="1:18" ht="14.1" customHeight="1" x14ac:dyDescent="0.3">
      <c r="A38" s="12" t="s">
        <v>34</v>
      </c>
      <c r="B38" s="148"/>
      <c r="C38" s="148"/>
      <c r="D38" s="148"/>
      <c r="E38" s="148"/>
      <c r="F38" s="158" t="s">
        <v>36</v>
      </c>
      <c r="G38" s="148"/>
      <c r="H38" s="148"/>
      <c r="I38" s="148"/>
      <c r="J38" s="148"/>
      <c r="K38" s="148"/>
      <c r="L38" s="158" t="s">
        <v>38</v>
      </c>
      <c r="M38" s="158"/>
      <c r="N38" s="148"/>
      <c r="O38" s="148"/>
      <c r="P38" s="148"/>
      <c r="Q38" s="148"/>
    </row>
    <row r="39" spans="1:18" ht="14.1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6.05" customHeight="1" x14ac:dyDescent="0.3">
      <c r="A40" s="4"/>
      <c r="B40" s="1"/>
      <c r="C40" s="1"/>
      <c r="D40" s="3"/>
      <c r="E40" s="3"/>
      <c r="F40" s="154" t="s">
        <v>0</v>
      </c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"/>
    </row>
    <row r="41" spans="1:18" ht="16.0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6.05" customHeight="1" x14ac:dyDescent="0.3">
      <c r="A42" s="4"/>
      <c r="B42" s="1"/>
      <c r="D42" s="2"/>
      <c r="E42" s="1"/>
      <c r="F42" s="155" t="s">
        <v>56</v>
      </c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"/>
    </row>
    <row r="43" spans="1:18" ht="16.05" customHeight="1" x14ac:dyDescent="0.3">
      <c r="A43" s="4"/>
      <c r="B43" s="1"/>
      <c r="D43" s="2"/>
      <c r="E43" s="1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"/>
    </row>
    <row r="44" spans="1:18" ht="16.05" customHeight="1" x14ac:dyDescent="0.3">
      <c r="A44" s="4"/>
      <c r="B44" s="1"/>
      <c r="C44" s="1"/>
      <c r="D44" s="1"/>
      <c r="E44" s="1"/>
      <c r="F44" s="125" t="str">
        <f ca="1">F6</f>
        <v>Trame 2026</v>
      </c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"/>
    </row>
    <row r="45" spans="1:18" ht="16.0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6.05" customHeight="1" thickBot="1" x14ac:dyDescent="0.35">
      <c r="A46" s="4"/>
      <c r="B46" s="149"/>
      <c r="C46" s="149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4.1" customHeight="1" x14ac:dyDescent="0.3">
      <c r="A47" s="79" t="s">
        <v>2</v>
      </c>
      <c r="B47" s="135">
        <f>B9</f>
        <v>41391</v>
      </c>
      <c r="C47" s="135"/>
      <c r="D47" s="135"/>
      <c r="E47" s="136"/>
      <c r="F47" s="80" t="s">
        <v>3</v>
      </c>
      <c r="G47" s="156" t="str">
        <f ca="1">F6</f>
        <v>Trame 2026</v>
      </c>
      <c r="H47" s="156"/>
      <c r="I47" s="157"/>
      <c r="J47" s="1"/>
      <c r="K47" s="1"/>
      <c r="L47" s="1"/>
      <c r="M47" s="1"/>
      <c r="N47" s="1"/>
      <c r="O47" s="1"/>
      <c r="P47" s="1"/>
      <c r="Q47" s="1"/>
      <c r="R47" s="1"/>
    </row>
    <row r="48" spans="1:18" ht="14.1" customHeight="1" x14ac:dyDescent="0.3">
      <c r="A48" s="123" t="s">
        <v>4</v>
      </c>
      <c r="B48" s="151" t="s">
        <v>45</v>
      </c>
      <c r="C48" s="152"/>
      <c r="D48" s="151" t="s">
        <v>46</v>
      </c>
      <c r="E48" s="152"/>
      <c r="F48" s="151" t="s">
        <v>47</v>
      </c>
      <c r="G48" s="153"/>
      <c r="H48" s="142" t="s">
        <v>39</v>
      </c>
      <c r="I48" s="144" t="s">
        <v>11</v>
      </c>
      <c r="J48" s="1"/>
      <c r="K48" s="1"/>
      <c r="L48" s="1"/>
      <c r="M48" s="1"/>
      <c r="N48" s="1"/>
      <c r="O48" s="1"/>
      <c r="P48" s="1"/>
      <c r="Q48" s="1"/>
      <c r="R48" s="1"/>
    </row>
    <row r="49" spans="1:18" ht="14.1" customHeight="1" x14ac:dyDescent="0.3">
      <c r="A49" s="124"/>
      <c r="B49" s="146"/>
      <c r="C49" s="147"/>
      <c r="D49" s="146"/>
      <c r="E49" s="147"/>
      <c r="F49" s="146"/>
      <c r="G49" s="150"/>
      <c r="H49" s="143"/>
      <c r="I49" s="145"/>
      <c r="J49" s="1"/>
      <c r="K49" s="1"/>
      <c r="L49" s="1"/>
      <c r="M49" s="1"/>
      <c r="N49" s="1"/>
      <c r="O49" s="1"/>
      <c r="P49" s="1"/>
      <c r="Q49" s="1"/>
      <c r="R49" s="1"/>
    </row>
    <row r="50" spans="1:18" ht="14.1" customHeight="1" x14ac:dyDescent="0.3">
      <c r="A50" s="15" t="str">
        <f>A12</f>
        <v>Ampuis</v>
      </c>
      <c r="B50" s="77">
        <f>C12</f>
        <v>0</v>
      </c>
      <c r="C50" s="77"/>
      <c r="D50" s="77">
        <f>G12</f>
        <v>0</v>
      </c>
      <c r="E50" s="77"/>
      <c r="F50" s="77">
        <f t="shared" ref="F50:F69" si="2">I12</f>
        <v>0</v>
      </c>
      <c r="G50" s="74"/>
      <c r="H50" s="93">
        <f>SUM(B50,D50,F50)</f>
        <v>0</v>
      </c>
      <c r="I50" s="95">
        <f t="shared" ref="I50:I71" si="3">RANK(H50,$H$50:$H$70)</f>
        <v>1</v>
      </c>
      <c r="J50" s="1"/>
      <c r="K50" s="1"/>
      <c r="L50" s="1"/>
      <c r="M50" s="1"/>
      <c r="N50" s="1"/>
      <c r="O50" s="1"/>
      <c r="P50" s="1"/>
      <c r="Q50" s="1"/>
      <c r="R50" s="1"/>
    </row>
    <row r="51" spans="1:18" ht="14.1" customHeight="1" x14ac:dyDescent="0.3">
      <c r="A51" s="13" t="str">
        <f>$A$13</f>
        <v>Bourg Les Valence</v>
      </c>
      <c r="B51" s="77">
        <f t="shared" ref="B51:B69" si="4">C13</f>
        <v>0</v>
      </c>
      <c r="C51" s="77"/>
      <c r="D51" s="77">
        <f t="shared" ref="D51:D69" si="5">G13</f>
        <v>0</v>
      </c>
      <c r="E51" s="77"/>
      <c r="F51" s="77">
        <f t="shared" si="2"/>
        <v>0</v>
      </c>
      <c r="G51" s="74"/>
      <c r="H51" s="93">
        <f t="shared" ref="H51:H71" si="6">SUM(B51,D51,F51)</f>
        <v>0</v>
      </c>
      <c r="I51" s="95">
        <f t="shared" si="3"/>
        <v>1</v>
      </c>
      <c r="J51" s="1"/>
      <c r="K51" s="1"/>
      <c r="L51" s="1"/>
      <c r="M51" s="1"/>
      <c r="N51" s="1"/>
      <c r="O51" s="1"/>
      <c r="P51" s="1"/>
      <c r="Q51" s="1"/>
      <c r="R51" s="1"/>
    </row>
    <row r="52" spans="1:18" ht="14.1" customHeight="1" x14ac:dyDescent="0.3">
      <c r="A52" s="13" t="str">
        <f>$A$14</f>
        <v>Caluire</v>
      </c>
      <c r="B52" s="77">
        <f t="shared" si="4"/>
        <v>0</v>
      </c>
      <c r="C52" s="77"/>
      <c r="D52" s="77">
        <f t="shared" si="5"/>
        <v>0</v>
      </c>
      <c r="E52" s="77"/>
      <c r="F52" s="77">
        <f t="shared" si="2"/>
        <v>0</v>
      </c>
      <c r="G52" s="74"/>
      <c r="H52" s="93">
        <f t="shared" si="6"/>
        <v>0</v>
      </c>
      <c r="I52" s="95">
        <f t="shared" si="3"/>
        <v>1</v>
      </c>
      <c r="J52" s="1"/>
      <c r="K52" s="1"/>
      <c r="L52" s="1"/>
      <c r="M52" s="1"/>
      <c r="N52" s="1"/>
      <c r="O52" s="1"/>
      <c r="P52" s="1"/>
      <c r="Q52" s="1"/>
      <c r="R52" s="1"/>
    </row>
    <row r="53" spans="1:18" ht="14.1" customHeight="1" x14ac:dyDescent="0.3">
      <c r="A53" s="13" t="str">
        <f>$A$15</f>
        <v>Chasse</v>
      </c>
      <c r="B53" s="77">
        <f t="shared" si="4"/>
        <v>0</v>
      </c>
      <c r="C53" s="77"/>
      <c r="D53" s="77">
        <f t="shared" si="5"/>
        <v>0</v>
      </c>
      <c r="E53" s="77"/>
      <c r="F53" s="77">
        <f t="shared" si="2"/>
        <v>0</v>
      </c>
      <c r="G53" s="74"/>
      <c r="H53" s="93">
        <f t="shared" si="6"/>
        <v>0</v>
      </c>
      <c r="I53" s="95">
        <f t="shared" si="3"/>
        <v>1</v>
      </c>
      <c r="J53" s="1"/>
      <c r="K53" s="1"/>
      <c r="L53" s="1"/>
      <c r="M53" s="1"/>
      <c r="N53" s="1"/>
      <c r="O53" s="1"/>
      <c r="P53" s="1"/>
      <c r="Q53" s="1"/>
      <c r="R53" s="1"/>
    </row>
    <row r="54" spans="1:18" ht="14.1" customHeight="1" x14ac:dyDescent="0.3">
      <c r="A54" s="13" t="str">
        <f>$A$16</f>
        <v>Chavanay</v>
      </c>
      <c r="B54" s="77">
        <f t="shared" si="4"/>
        <v>0</v>
      </c>
      <c r="C54" s="77"/>
      <c r="D54" s="77">
        <f t="shared" si="5"/>
        <v>0</v>
      </c>
      <c r="E54" s="77"/>
      <c r="F54" s="77">
        <f t="shared" si="2"/>
        <v>0</v>
      </c>
      <c r="G54" s="74"/>
      <c r="H54" s="93">
        <f t="shared" si="6"/>
        <v>0</v>
      </c>
      <c r="I54" s="95">
        <f t="shared" si="3"/>
        <v>1</v>
      </c>
      <c r="J54" s="1"/>
      <c r="K54" s="1"/>
      <c r="L54" s="1"/>
      <c r="M54" s="1"/>
      <c r="N54" s="1"/>
      <c r="O54" s="1"/>
      <c r="P54" s="1"/>
      <c r="Q54" s="1"/>
      <c r="R54" s="1"/>
    </row>
    <row r="55" spans="1:18" ht="14.1" customHeight="1" x14ac:dyDescent="0.3">
      <c r="A55" s="13" t="str">
        <f>$A$17</f>
        <v>Condrieu</v>
      </c>
      <c r="B55" s="77">
        <f t="shared" si="4"/>
        <v>0</v>
      </c>
      <c r="C55" s="77"/>
      <c r="D55" s="77">
        <f t="shared" si="5"/>
        <v>0</v>
      </c>
      <c r="E55" s="77"/>
      <c r="F55" s="77">
        <f t="shared" si="2"/>
        <v>0</v>
      </c>
      <c r="G55" s="74"/>
      <c r="H55" s="93">
        <f t="shared" si="6"/>
        <v>0</v>
      </c>
      <c r="I55" s="95">
        <f t="shared" si="3"/>
        <v>1</v>
      </c>
      <c r="J55" s="1"/>
      <c r="K55" s="1"/>
      <c r="L55" s="1"/>
      <c r="M55" s="1"/>
      <c r="N55" s="1"/>
      <c r="O55" s="1"/>
      <c r="P55" s="1"/>
      <c r="Q55" s="1"/>
      <c r="R55" s="1"/>
    </row>
    <row r="56" spans="1:18" ht="14.1" customHeight="1" x14ac:dyDescent="0.3">
      <c r="A56" s="13" t="str">
        <f>$A$18</f>
        <v>Feyzin</v>
      </c>
      <c r="B56" s="77">
        <f t="shared" si="4"/>
        <v>0</v>
      </c>
      <c r="C56" s="77"/>
      <c r="D56" s="77">
        <f t="shared" si="5"/>
        <v>0</v>
      </c>
      <c r="E56" s="77"/>
      <c r="F56" s="77">
        <f t="shared" si="2"/>
        <v>0</v>
      </c>
      <c r="G56" s="74"/>
      <c r="H56" s="93">
        <f t="shared" si="6"/>
        <v>0</v>
      </c>
      <c r="I56" s="95">
        <f t="shared" si="3"/>
        <v>1</v>
      </c>
      <c r="J56" s="1"/>
      <c r="K56" s="1"/>
      <c r="L56" s="1"/>
      <c r="M56" s="1"/>
      <c r="N56" s="1"/>
      <c r="O56" s="1"/>
      <c r="P56" s="1"/>
      <c r="Q56" s="1"/>
      <c r="R56" s="1"/>
    </row>
    <row r="57" spans="1:18" ht="14.1" customHeight="1" x14ac:dyDescent="0.3">
      <c r="A57" s="13" t="str">
        <f>$A$19</f>
        <v>Givors</v>
      </c>
      <c r="B57" s="77">
        <f t="shared" si="4"/>
        <v>0</v>
      </c>
      <c r="C57" s="77"/>
      <c r="D57" s="77">
        <f t="shared" si="5"/>
        <v>0</v>
      </c>
      <c r="E57" s="77"/>
      <c r="F57" s="77">
        <f t="shared" si="2"/>
        <v>0</v>
      </c>
      <c r="G57" s="74"/>
      <c r="H57" s="93">
        <f t="shared" si="6"/>
        <v>0</v>
      </c>
      <c r="I57" s="95">
        <f t="shared" si="3"/>
        <v>1</v>
      </c>
      <c r="J57" s="1"/>
      <c r="K57" s="1"/>
      <c r="L57" s="1"/>
      <c r="M57" s="1"/>
      <c r="N57" s="1"/>
      <c r="O57" s="1"/>
      <c r="P57" s="1"/>
      <c r="Q57" s="1"/>
      <c r="R57" s="1"/>
    </row>
    <row r="58" spans="1:18" ht="14.1" customHeight="1" x14ac:dyDescent="0.3">
      <c r="A58" s="13" t="str">
        <f>$A$20</f>
        <v>Grigny</v>
      </c>
      <c r="B58" s="77">
        <f t="shared" si="4"/>
        <v>0</v>
      </c>
      <c r="C58" s="77"/>
      <c r="D58" s="77">
        <f t="shared" si="5"/>
        <v>0</v>
      </c>
      <c r="E58" s="77"/>
      <c r="F58" s="77">
        <f t="shared" si="2"/>
        <v>0</v>
      </c>
      <c r="G58" s="74"/>
      <c r="H58" s="93">
        <f t="shared" si="6"/>
        <v>0</v>
      </c>
      <c r="I58" s="95">
        <f t="shared" si="3"/>
        <v>1</v>
      </c>
      <c r="J58" s="1"/>
      <c r="K58" s="1"/>
      <c r="L58" s="1"/>
      <c r="M58" s="1"/>
      <c r="N58" s="1"/>
      <c r="O58" s="1"/>
      <c r="P58" s="1"/>
      <c r="Q58" s="1"/>
      <c r="R58" s="1"/>
    </row>
    <row r="59" spans="1:18" ht="14.1" customHeight="1" x14ac:dyDescent="0.3">
      <c r="A59" s="13" t="str">
        <f>$A$21</f>
        <v>Isle /la sorgue</v>
      </c>
      <c r="B59" s="77">
        <f t="shared" si="4"/>
        <v>0</v>
      </c>
      <c r="C59" s="77"/>
      <c r="D59" s="77">
        <f t="shared" si="5"/>
        <v>0</v>
      </c>
      <c r="E59" s="77"/>
      <c r="F59" s="77">
        <f t="shared" si="2"/>
        <v>0</v>
      </c>
      <c r="G59" s="74"/>
      <c r="H59" s="93">
        <f t="shared" si="6"/>
        <v>0</v>
      </c>
      <c r="I59" s="95">
        <f t="shared" si="3"/>
        <v>1</v>
      </c>
      <c r="J59" s="1"/>
      <c r="K59" s="1"/>
      <c r="L59" s="1"/>
      <c r="M59" s="1"/>
      <c r="N59" s="1"/>
      <c r="O59" s="1"/>
      <c r="P59" s="1"/>
      <c r="Q59" s="1"/>
      <c r="R59" s="1"/>
    </row>
    <row r="60" spans="1:18" ht="14.1" customHeight="1" x14ac:dyDescent="0.3">
      <c r="A60" s="13" t="str">
        <f>$A$22</f>
        <v>La Mouche</v>
      </c>
      <c r="B60" s="77">
        <f t="shared" si="4"/>
        <v>0</v>
      </c>
      <c r="C60" s="77"/>
      <c r="D60" s="77">
        <f t="shared" si="5"/>
        <v>0</v>
      </c>
      <c r="E60" s="77"/>
      <c r="F60" s="77">
        <f t="shared" si="2"/>
        <v>0</v>
      </c>
      <c r="G60" s="74"/>
      <c r="H60" s="93">
        <f t="shared" si="6"/>
        <v>0</v>
      </c>
      <c r="I60" s="95">
        <f t="shared" si="3"/>
        <v>1</v>
      </c>
      <c r="J60" s="1"/>
      <c r="K60" s="1"/>
      <c r="L60" s="1"/>
      <c r="M60" s="1"/>
      <c r="N60" s="1"/>
      <c r="O60" s="1"/>
      <c r="P60" s="1"/>
      <c r="Q60" s="1"/>
      <c r="R60" s="1"/>
    </row>
    <row r="61" spans="1:18" ht="14.1" customHeight="1" x14ac:dyDescent="0.3">
      <c r="A61" s="13" t="str">
        <f>$A$23</f>
        <v>Loire</v>
      </c>
      <c r="B61" s="77">
        <f t="shared" si="4"/>
        <v>0</v>
      </c>
      <c r="C61" s="77"/>
      <c r="D61" s="77">
        <f t="shared" si="5"/>
        <v>0</v>
      </c>
      <c r="E61" s="77"/>
      <c r="F61" s="77">
        <f t="shared" si="2"/>
        <v>0</v>
      </c>
      <c r="G61" s="74"/>
      <c r="H61" s="93">
        <f t="shared" si="6"/>
        <v>0</v>
      </c>
      <c r="I61" s="95">
        <f t="shared" si="3"/>
        <v>1</v>
      </c>
      <c r="J61" s="1"/>
      <c r="K61" s="1"/>
      <c r="L61" s="1"/>
      <c r="M61" s="1"/>
      <c r="N61" s="1"/>
      <c r="O61" s="1"/>
      <c r="P61" s="1"/>
      <c r="Q61" s="1"/>
      <c r="R61" s="1"/>
    </row>
    <row r="62" spans="1:18" ht="14.1" customHeight="1" x14ac:dyDescent="0.3">
      <c r="A62" s="13" t="str">
        <f>$A$24</f>
        <v>Miribel</v>
      </c>
      <c r="B62" s="77">
        <f t="shared" si="4"/>
        <v>0</v>
      </c>
      <c r="C62" s="77"/>
      <c r="D62" s="77">
        <f t="shared" si="5"/>
        <v>0</v>
      </c>
      <c r="E62" s="77"/>
      <c r="F62" s="77">
        <f t="shared" si="2"/>
        <v>0</v>
      </c>
      <c r="G62" s="74"/>
      <c r="H62" s="93">
        <f t="shared" si="6"/>
        <v>0</v>
      </c>
      <c r="I62" s="95">
        <f t="shared" si="3"/>
        <v>1</v>
      </c>
      <c r="J62" s="1"/>
      <c r="K62" s="1"/>
      <c r="L62" s="1"/>
      <c r="M62" s="1"/>
      <c r="N62" s="1"/>
      <c r="O62" s="1"/>
      <c r="P62" s="1"/>
      <c r="Q62" s="1"/>
      <c r="R62" s="1"/>
    </row>
    <row r="63" spans="1:18" ht="14.1" customHeight="1" x14ac:dyDescent="0.3">
      <c r="A63" s="13" t="str">
        <f>$A$25</f>
        <v>Nievroz</v>
      </c>
      <c r="B63" s="77">
        <f t="shared" si="4"/>
        <v>0</v>
      </c>
      <c r="C63" s="77"/>
      <c r="D63" s="77">
        <f t="shared" si="5"/>
        <v>0</v>
      </c>
      <c r="E63" s="77"/>
      <c r="F63" s="77">
        <f t="shared" si="2"/>
        <v>0</v>
      </c>
      <c r="G63" s="74"/>
      <c r="H63" s="93">
        <f t="shared" si="6"/>
        <v>0</v>
      </c>
      <c r="I63" s="95">
        <f t="shared" si="3"/>
        <v>1</v>
      </c>
      <c r="J63" s="1"/>
      <c r="K63" s="1"/>
      <c r="L63" s="1"/>
      <c r="M63" s="1"/>
      <c r="N63" s="1"/>
      <c r="O63" s="1"/>
      <c r="P63" s="1"/>
      <c r="Q63" s="1"/>
      <c r="R63" s="1"/>
    </row>
    <row r="64" spans="1:18" ht="14.1" customHeight="1" x14ac:dyDescent="0.3">
      <c r="A64" s="13" t="str">
        <f>$A$26</f>
        <v>Sablons</v>
      </c>
      <c r="B64" s="77">
        <f t="shared" si="4"/>
        <v>0</v>
      </c>
      <c r="C64" s="77"/>
      <c r="D64" s="77">
        <f t="shared" si="5"/>
        <v>0</v>
      </c>
      <c r="E64" s="77"/>
      <c r="F64" s="77">
        <f t="shared" si="2"/>
        <v>0</v>
      </c>
      <c r="G64" s="74"/>
      <c r="H64" s="93">
        <f t="shared" si="6"/>
        <v>0</v>
      </c>
      <c r="I64" s="95">
        <f t="shared" si="3"/>
        <v>1</v>
      </c>
      <c r="J64" s="1"/>
      <c r="K64" s="1"/>
      <c r="L64" s="1"/>
      <c r="M64" s="1"/>
      <c r="N64" s="1"/>
      <c r="O64" s="1"/>
      <c r="P64" s="1"/>
      <c r="Q64" s="1"/>
      <c r="R64" s="1"/>
    </row>
    <row r="65" spans="1:18" ht="14.1" customHeight="1" x14ac:dyDescent="0.3">
      <c r="A65" s="13" t="str">
        <f>$A$27</f>
        <v>St Fons</v>
      </c>
      <c r="B65" s="77">
        <f t="shared" si="4"/>
        <v>0</v>
      </c>
      <c r="C65" s="77"/>
      <c r="D65" s="77">
        <f t="shared" si="5"/>
        <v>0</v>
      </c>
      <c r="E65" s="77"/>
      <c r="F65" s="77">
        <f t="shared" si="2"/>
        <v>0</v>
      </c>
      <c r="G65" s="74"/>
      <c r="H65" s="93">
        <f t="shared" si="6"/>
        <v>0</v>
      </c>
      <c r="I65" s="95">
        <f t="shared" si="3"/>
        <v>1</v>
      </c>
      <c r="J65" s="1"/>
      <c r="K65" s="1"/>
      <c r="L65" s="1"/>
      <c r="M65" s="1"/>
      <c r="N65" s="1"/>
      <c r="O65" s="1"/>
      <c r="P65" s="1"/>
      <c r="Q65" s="1"/>
      <c r="R65" s="1"/>
    </row>
    <row r="66" spans="1:18" ht="14.1" customHeight="1" x14ac:dyDescent="0.3">
      <c r="A66" s="13" t="str">
        <f>$A$28</f>
        <v>St Just</v>
      </c>
      <c r="B66" s="77">
        <f t="shared" si="4"/>
        <v>0</v>
      </c>
      <c r="C66" s="77"/>
      <c r="D66" s="77">
        <f t="shared" si="5"/>
        <v>0</v>
      </c>
      <c r="E66" s="77"/>
      <c r="F66" s="77">
        <f t="shared" si="2"/>
        <v>0</v>
      </c>
      <c r="G66" s="74"/>
      <c r="H66" s="93">
        <f t="shared" si="6"/>
        <v>0</v>
      </c>
      <c r="I66" s="95">
        <f t="shared" si="3"/>
        <v>1</v>
      </c>
      <c r="J66" s="1"/>
      <c r="K66" s="1"/>
      <c r="L66" s="1"/>
      <c r="M66" s="1"/>
      <c r="N66" s="1"/>
      <c r="O66" s="1"/>
      <c r="P66" s="1"/>
      <c r="Q66" s="1"/>
      <c r="R66" s="1"/>
    </row>
    <row r="67" spans="1:18" ht="14.1" customHeight="1" x14ac:dyDescent="0.3">
      <c r="A67" s="13" t="str">
        <f>$A$29</f>
        <v>St Romain</v>
      </c>
      <c r="B67" s="77">
        <f t="shared" si="4"/>
        <v>0</v>
      </c>
      <c r="C67" s="77"/>
      <c r="D67" s="77">
        <f t="shared" si="5"/>
        <v>0</v>
      </c>
      <c r="E67" s="77"/>
      <c r="F67" s="77">
        <f t="shared" si="2"/>
        <v>0</v>
      </c>
      <c r="G67" s="74"/>
      <c r="H67" s="93">
        <f t="shared" si="6"/>
        <v>0</v>
      </c>
      <c r="I67" s="95">
        <f t="shared" si="3"/>
        <v>1</v>
      </c>
      <c r="J67" s="1"/>
      <c r="K67" s="1"/>
      <c r="L67" s="1"/>
      <c r="M67" s="1"/>
      <c r="N67" s="1"/>
      <c r="O67" s="1"/>
      <c r="P67" s="1"/>
      <c r="Q67" s="1"/>
      <c r="R67" s="1"/>
    </row>
    <row r="68" spans="1:18" ht="14.1" customHeight="1" x14ac:dyDescent="0.3">
      <c r="A68" s="13" t="str">
        <f>$A$30</f>
        <v>Vernaison</v>
      </c>
      <c r="B68" s="77">
        <f t="shared" si="4"/>
        <v>0</v>
      </c>
      <c r="C68" s="77"/>
      <c r="D68" s="77">
        <f t="shared" si="5"/>
        <v>0</v>
      </c>
      <c r="E68" s="77"/>
      <c r="F68" s="77">
        <f t="shared" si="2"/>
        <v>0</v>
      </c>
      <c r="G68" s="74"/>
      <c r="H68" s="93">
        <f t="shared" si="6"/>
        <v>0</v>
      </c>
      <c r="I68" s="95">
        <f t="shared" si="3"/>
        <v>1</v>
      </c>
      <c r="J68" s="1"/>
      <c r="K68" s="1"/>
      <c r="L68" s="1"/>
      <c r="M68" s="1"/>
      <c r="N68" s="1"/>
      <c r="O68" s="1"/>
      <c r="P68" s="1"/>
      <c r="Q68" s="1"/>
      <c r="R68" s="1"/>
    </row>
    <row r="69" spans="1:18" ht="14.1" customHeight="1" x14ac:dyDescent="0.3">
      <c r="A69" s="13" t="str">
        <f>$A$31</f>
        <v>Vienne</v>
      </c>
      <c r="B69" s="77">
        <f t="shared" si="4"/>
        <v>0</v>
      </c>
      <c r="C69" s="77"/>
      <c r="D69" s="77">
        <f t="shared" si="5"/>
        <v>0</v>
      </c>
      <c r="E69" s="77"/>
      <c r="F69" s="77">
        <f t="shared" si="2"/>
        <v>0</v>
      </c>
      <c r="G69" s="74"/>
      <c r="H69" s="93">
        <f t="shared" si="6"/>
        <v>0</v>
      </c>
      <c r="I69" s="95">
        <f t="shared" si="3"/>
        <v>1</v>
      </c>
      <c r="J69" s="1"/>
      <c r="K69" s="1"/>
      <c r="L69" s="1"/>
      <c r="M69" s="1"/>
      <c r="N69" s="1"/>
      <c r="O69" s="1"/>
      <c r="P69" s="1"/>
      <c r="Q69" s="1"/>
      <c r="R69" s="1"/>
    </row>
    <row r="70" spans="1:18" ht="14.1" customHeight="1" x14ac:dyDescent="0.3">
      <c r="A70" s="13">
        <f>$A$32</f>
        <v>0</v>
      </c>
      <c r="B70" s="77">
        <f>C32</f>
        <v>0</v>
      </c>
      <c r="C70" s="77"/>
      <c r="D70" s="77">
        <f>G32</f>
        <v>0</v>
      </c>
      <c r="E70" s="77"/>
      <c r="F70" s="77">
        <f>I32</f>
        <v>0</v>
      </c>
      <c r="G70" s="74"/>
      <c r="H70" s="93">
        <f>SUM(B70,D70,F70)</f>
        <v>0</v>
      </c>
      <c r="I70" s="95">
        <f t="shared" si="3"/>
        <v>1</v>
      </c>
      <c r="J70" s="1"/>
      <c r="K70" s="1"/>
      <c r="L70" s="1"/>
      <c r="M70" s="1"/>
      <c r="N70" s="1"/>
      <c r="O70" s="1"/>
      <c r="P70" s="1"/>
      <c r="Q70" s="1"/>
      <c r="R70" s="1"/>
    </row>
    <row r="71" spans="1:18" ht="14.1" customHeight="1" thickBot="1" x14ac:dyDescent="0.35">
      <c r="A71" s="14">
        <f>$A$33</f>
        <v>0</v>
      </c>
      <c r="B71" s="75">
        <f>C32</f>
        <v>0</v>
      </c>
      <c r="C71" s="75"/>
      <c r="D71" s="75">
        <f>G32</f>
        <v>0</v>
      </c>
      <c r="E71" s="75"/>
      <c r="F71" s="75">
        <f>I32</f>
        <v>0</v>
      </c>
      <c r="G71" s="76"/>
      <c r="H71" s="94">
        <f t="shared" si="6"/>
        <v>0</v>
      </c>
      <c r="I71" s="96">
        <f t="shared" si="3"/>
        <v>1</v>
      </c>
      <c r="J71" s="1"/>
      <c r="K71" s="1"/>
      <c r="L71" s="1"/>
      <c r="M71" s="1"/>
      <c r="N71" s="1"/>
      <c r="O71" s="1"/>
      <c r="P71" s="1"/>
      <c r="Q71" s="1"/>
      <c r="R71" s="1"/>
    </row>
    <row r="72" spans="1:18" ht="14.1" customHeight="1" x14ac:dyDescent="0.3">
      <c r="A72" s="4"/>
      <c r="B72" s="1"/>
      <c r="C72" s="1"/>
      <c r="D72" s="1"/>
      <c r="E72" s="1"/>
      <c r="F72" s="1"/>
      <c r="G72" s="1"/>
      <c r="H72" s="1"/>
      <c r="I72" s="21"/>
      <c r="J72" s="1"/>
      <c r="K72" s="1"/>
      <c r="L72" s="1"/>
      <c r="M72" s="1"/>
      <c r="N72" s="1"/>
      <c r="O72" s="1"/>
      <c r="P72" s="1"/>
      <c r="Q72" s="1"/>
      <c r="R72" s="1"/>
    </row>
    <row r="73" spans="1:18" ht="14.1" customHeight="1" x14ac:dyDescent="0.3">
      <c r="A73" s="4"/>
      <c r="B73" s="1"/>
      <c r="C73" s="1"/>
      <c r="D73" s="1"/>
      <c r="E73" s="1"/>
      <c r="F73" s="1"/>
      <c r="G73" s="1"/>
      <c r="H73" s="1"/>
      <c r="I73" s="21"/>
      <c r="J73" s="1"/>
      <c r="K73" s="1"/>
      <c r="L73" s="1"/>
      <c r="M73" s="1"/>
      <c r="N73" s="1"/>
      <c r="O73" s="1"/>
      <c r="P73" s="1"/>
      <c r="Q73" s="1"/>
      <c r="R73" s="1"/>
    </row>
    <row r="74" spans="1:18" ht="16.05" customHeight="1" x14ac:dyDescent="0.3">
      <c r="A74" s="126" t="s">
        <v>55</v>
      </c>
      <c r="B74" s="126"/>
      <c r="C74" s="126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4.1" customHeight="1" x14ac:dyDescent="0.3">
      <c r="A75" s="12" t="s">
        <v>33</v>
      </c>
      <c r="B75" s="148"/>
      <c r="C75" s="148"/>
      <c r="D75" s="148"/>
      <c r="E75" s="148"/>
      <c r="F75" s="71" t="s">
        <v>35</v>
      </c>
      <c r="G75" s="148"/>
      <c r="H75" s="148"/>
      <c r="I75" s="63"/>
      <c r="J75" s="1"/>
      <c r="K75" s="1"/>
      <c r="L75" s="1"/>
      <c r="M75" s="1"/>
      <c r="N75" s="1"/>
      <c r="O75" s="1"/>
      <c r="P75" s="1"/>
      <c r="Q75" s="1"/>
      <c r="R75" s="1"/>
    </row>
    <row r="76" spans="1:18" ht="14.1" customHeight="1" x14ac:dyDescent="0.3">
      <c r="A76" s="12" t="s">
        <v>37</v>
      </c>
      <c r="B76" s="148"/>
      <c r="C76" s="148"/>
      <c r="D76" s="148"/>
      <c r="E76" s="148"/>
      <c r="F76" s="71" t="s">
        <v>34</v>
      </c>
      <c r="G76" s="148"/>
      <c r="H76" s="148"/>
      <c r="I76" s="63"/>
      <c r="J76" s="1"/>
      <c r="K76" s="1"/>
      <c r="L76" s="1"/>
      <c r="M76" s="1"/>
      <c r="N76" s="1"/>
      <c r="O76" s="1"/>
      <c r="P76" s="1"/>
      <c r="Q76" s="1"/>
      <c r="R76" s="1"/>
    </row>
    <row r="77" spans="1:18" ht="16.0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6.05" customHeight="1" x14ac:dyDescent="0.3">
      <c r="A78" s="4"/>
      <c r="B78" s="1"/>
      <c r="C78" s="1"/>
      <c r="D78" s="1"/>
      <c r="E78" s="1"/>
      <c r="F78" s="154" t="s">
        <v>0</v>
      </c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"/>
    </row>
    <row r="79" spans="1:18" ht="16.05" customHeight="1" x14ac:dyDescent="0.3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6.05" customHeight="1" x14ac:dyDescent="0.3">
      <c r="A80" s="4"/>
      <c r="B80" s="1"/>
      <c r="C80" s="1"/>
      <c r="D80" s="1"/>
      <c r="E80" s="1"/>
      <c r="F80" s="191" t="s">
        <v>53</v>
      </c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"/>
    </row>
    <row r="81" spans="1:18" ht="16.05" customHeight="1" x14ac:dyDescent="0.3">
      <c r="A81" s="4"/>
      <c r="B81" s="1"/>
      <c r="C81" s="1"/>
      <c r="D81" s="1"/>
      <c r="E81" s="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"/>
    </row>
    <row r="82" spans="1:18" ht="16.05" customHeight="1" x14ac:dyDescent="0.3">
      <c r="A82" s="4"/>
      <c r="B82" s="1"/>
      <c r="C82" s="1"/>
      <c r="D82" s="19"/>
      <c r="E82" s="1"/>
      <c r="F82" s="125" t="str">
        <f ca="1">F6</f>
        <v>Trame 2026</v>
      </c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"/>
    </row>
    <row r="83" spans="1:18" ht="16.0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6.05" customHeight="1" thickBot="1" x14ac:dyDescent="0.35">
      <c r="A84" s="20"/>
      <c r="B84" s="149"/>
      <c r="C84" s="149"/>
      <c r="D84" s="72"/>
      <c r="E84" s="7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4.1" customHeight="1" x14ac:dyDescent="0.3">
      <c r="A85" s="82" t="s">
        <v>52</v>
      </c>
      <c r="B85" s="81">
        <f>B9</f>
        <v>41391</v>
      </c>
      <c r="C85" s="81">
        <f>B9</f>
        <v>41391</v>
      </c>
      <c r="D85" s="81"/>
      <c r="E85" s="83"/>
      <c r="F85" s="137" t="s">
        <v>51</v>
      </c>
      <c r="G85" s="138"/>
      <c r="H85" s="192" t="str">
        <f ca="1">F6</f>
        <v>Trame 2026</v>
      </c>
      <c r="I85" s="193"/>
      <c r="J85" s="193"/>
      <c r="K85" s="194"/>
      <c r="L85" s="1"/>
      <c r="M85" s="1"/>
      <c r="N85" s="1"/>
      <c r="O85" s="1"/>
      <c r="P85" s="1"/>
      <c r="Q85" s="1"/>
      <c r="R85" s="1"/>
    </row>
    <row r="86" spans="1:18" ht="14.1" customHeight="1" x14ac:dyDescent="0.3">
      <c r="A86" s="179" t="s">
        <v>4</v>
      </c>
      <c r="B86" s="181" t="s">
        <v>48</v>
      </c>
      <c r="C86" s="182"/>
      <c r="D86" s="181" t="s">
        <v>7</v>
      </c>
      <c r="E86" s="182"/>
      <c r="F86" s="181" t="s">
        <v>49</v>
      </c>
      <c r="G86" s="183"/>
      <c r="H86" s="181" t="s">
        <v>50</v>
      </c>
      <c r="I86" s="183"/>
      <c r="J86" s="142" t="s">
        <v>39</v>
      </c>
      <c r="K86" s="144" t="s">
        <v>11</v>
      </c>
      <c r="L86" s="1"/>
      <c r="M86" s="1"/>
      <c r="N86" s="1"/>
      <c r="O86" s="1"/>
      <c r="P86" s="1"/>
      <c r="Q86" s="1"/>
      <c r="R86" s="1"/>
    </row>
    <row r="87" spans="1:18" ht="14.1" customHeight="1" x14ac:dyDescent="0.3">
      <c r="A87" s="180"/>
      <c r="B87" s="184" t="s">
        <v>31</v>
      </c>
      <c r="C87" s="185"/>
      <c r="D87" s="184" t="s">
        <v>31</v>
      </c>
      <c r="E87" s="185"/>
      <c r="F87" s="184" t="s">
        <v>31</v>
      </c>
      <c r="G87" s="185"/>
      <c r="H87" s="184" t="s">
        <v>31</v>
      </c>
      <c r="I87" s="186"/>
      <c r="J87" s="143"/>
      <c r="K87" s="145"/>
      <c r="L87" s="1"/>
      <c r="M87" s="1"/>
      <c r="N87" s="1"/>
      <c r="O87" s="1"/>
      <c r="P87" s="1"/>
      <c r="Q87" s="1"/>
      <c r="R87" s="1"/>
    </row>
    <row r="88" spans="1:18" ht="14.1" customHeight="1" x14ac:dyDescent="0.3">
      <c r="A88" s="15" t="str">
        <f>A50</f>
        <v>Ampuis</v>
      </c>
      <c r="B88" s="132">
        <f t="shared" ref="B88:B107" si="7">E12</f>
        <v>0</v>
      </c>
      <c r="C88" s="133"/>
      <c r="D88" s="132">
        <f t="shared" ref="D88:D107" si="8">K12</f>
        <v>0</v>
      </c>
      <c r="E88" s="133"/>
      <c r="F88" s="132">
        <f t="shared" ref="F88:F107" si="9">M12</f>
        <v>0</v>
      </c>
      <c r="G88" s="133"/>
      <c r="H88" s="132">
        <f t="shared" ref="H88:H107" si="10">O12</f>
        <v>0</v>
      </c>
      <c r="I88" s="134"/>
      <c r="J88" s="97">
        <f>SUM(B88,D88,F88,H88)</f>
        <v>0</v>
      </c>
      <c r="K88" s="98">
        <f t="shared" ref="K88:K109" si="11">RANK(J88,$J$88:$J$109)</f>
        <v>1</v>
      </c>
      <c r="L88" s="1"/>
      <c r="M88" s="1"/>
      <c r="N88" s="1"/>
      <c r="O88" s="1"/>
      <c r="P88" s="1"/>
      <c r="Q88" s="1"/>
      <c r="R88" s="1"/>
    </row>
    <row r="89" spans="1:18" ht="14.1" customHeight="1" x14ac:dyDescent="0.3">
      <c r="A89" s="13" t="str">
        <f>$A$13</f>
        <v>Bourg Les Valence</v>
      </c>
      <c r="B89" s="120">
        <f t="shared" si="7"/>
        <v>0</v>
      </c>
      <c r="C89" s="121"/>
      <c r="D89" s="120">
        <f t="shared" si="8"/>
        <v>0</v>
      </c>
      <c r="E89" s="121"/>
      <c r="F89" s="120">
        <f t="shared" si="9"/>
        <v>0</v>
      </c>
      <c r="G89" s="121"/>
      <c r="H89" s="120">
        <f t="shared" si="10"/>
        <v>0</v>
      </c>
      <c r="I89" s="122"/>
      <c r="J89" s="93">
        <f t="shared" ref="J89:J108" si="12">SUM(B89,D89,F89,H89)</f>
        <v>0</v>
      </c>
      <c r="K89" s="95">
        <f t="shared" si="11"/>
        <v>1</v>
      </c>
      <c r="L89" s="1"/>
      <c r="M89" s="1"/>
      <c r="N89" s="1"/>
      <c r="O89" s="1"/>
      <c r="P89" s="1"/>
      <c r="Q89" s="1"/>
      <c r="R89" s="1"/>
    </row>
    <row r="90" spans="1:18" ht="14.1" customHeight="1" x14ac:dyDescent="0.3">
      <c r="A90" s="13" t="str">
        <f>$A$14</f>
        <v>Caluire</v>
      </c>
      <c r="B90" s="120">
        <f t="shared" si="7"/>
        <v>0</v>
      </c>
      <c r="C90" s="121"/>
      <c r="D90" s="120">
        <f t="shared" si="8"/>
        <v>0</v>
      </c>
      <c r="E90" s="121"/>
      <c r="F90" s="120">
        <f t="shared" si="9"/>
        <v>0</v>
      </c>
      <c r="G90" s="121"/>
      <c r="H90" s="120">
        <f t="shared" si="10"/>
        <v>0</v>
      </c>
      <c r="I90" s="122"/>
      <c r="J90" s="93">
        <f t="shared" si="12"/>
        <v>0</v>
      </c>
      <c r="K90" s="95">
        <f t="shared" si="11"/>
        <v>1</v>
      </c>
      <c r="L90" s="1"/>
      <c r="M90" s="1"/>
      <c r="N90" s="1"/>
      <c r="O90" s="1"/>
      <c r="P90" s="1"/>
      <c r="Q90" s="1"/>
      <c r="R90" s="1"/>
    </row>
    <row r="91" spans="1:18" ht="14.1" customHeight="1" x14ac:dyDescent="0.3">
      <c r="A91" s="13" t="str">
        <f>$A$15</f>
        <v>Chasse</v>
      </c>
      <c r="B91" s="120">
        <f t="shared" si="7"/>
        <v>0</v>
      </c>
      <c r="C91" s="121"/>
      <c r="D91" s="120">
        <f t="shared" si="8"/>
        <v>0</v>
      </c>
      <c r="E91" s="121"/>
      <c r="F91" s="120">
        <f t="shared" si="9"/>
        <v>0</v>
      </c>
      <c r="G91" s="121"/>
      <c r="H91" s="120">
        <f t="shared" si="10"/>
        <v>0</v>
      </c>
      <c r="I91" s="122"/>
      <c r="J91" s="93">
        <f t="shared" si="12"/>
        <v>0</v>
      </c>
      <c r="K91" s="95">
        <f t="shared" si="11"/>
        <v>1</v>
      </c>
      <c r="L91" s="1"/>
      <c r="M91" s="1"/>
      <c r="N91" s="1"/>
      <c r="O91" s="1"/>
      <c r="P91" s="1"/>
      <c r="Q91" s="1"/>
      <c r="R91" s="1"/>
    </row>
    <row r="92" spans="1:18" ht="14.1" customHeight="1" x14ac:dyDescent="0.3">
      <c r="A92" s="13" t="str">
        <f>$A$16</f>
        <v>Chavanay</v>
      </c>
      <c r="B92" s="120">
        <f t="shared" si="7"/>
        <v>0</v>
      </c>
      <c r="C92" s="121"/>
      <c r="D92" s="120">
        <f t="shared" si="8"/>
        <v>0</v>
      </c>
      <c r="E92" s="121"/>
      <c r="F92" s="120">
        <f t="shared" si="9"/>
        <v>0</v>
      </c>
      <c r="G92" s="121"/>
      <c r="H92" s="120">
        <f t="shared" si="10"/>
        <v>0</v>
      </c>
      <c r="I92" s="122"/>
      <c r="J92" s="93">
        <f t="shared" si="12"/>
        <v>0</v>
      </c>
      <c r="K92" s="95">
        <f t="shared" si="11"/>
        <v>1</v>
      </c>
      <c r="L92" s="1"/>
      <c r="M92" s="1"/>
      <c r="N92" s="1"/>
      <c r="O92" s="1"/>
      <c r="P92" s="1"/>
      <c r="Q92" s="1"/>
      <c r="R92" s="1"/>
    </row>
    <row r="93" spans="1:18" ht="14.1" customHeight="1" x14ac:dyDescent="0.3">
      <c r="A93" s="13" t="str">
        <f>$A$17</f>
        <v>Condrieu</v>
      </c>
      <c r="B93" s="120">
        <f t="shared" si="7"/>
        <v>0</v>
      </c>
      <c r="C93" s="121"/>
      <c r="D93" s="120">
        <f t="shared" si="8"/>
        <v>0</v>
      </c>
      <c r="E93" s="121"/>
      <c r="F93" s="120">
        <f t="shared" si="9"/>
        <v>0</v>
      </c>
      <c r="G93" s="121"/>
      <c r="H93" s="120">
        <f t="shared" si="10"/>
        <v>0</v>
      </c>
      <c r="I93" s="122"/>
      <c r="J93" s="93">
        <f t="shared" si="12"/>
        <v>0</v>
      </c>
      <c r="K93" s="95">
        <f t="shared" si="11"/>
        <v>1</v>
      </c>
      <c r="L93" s="1"/>
      <c r="M93" s="1"/>
      <c r="N93" s="1"/>
      <c r="O93" s="1"/>
      <c r="P93" s="1"/>
      <c r="Q93" s="1"/>
      <c r="R93" s="1"/>
    </row>
    <row r="94" spans="1:18" ht="14.1" customHeight="1" x14ac:dyDescent="0.3">
      <c r="A94" s="13" t="str">
        <f>$A$18</f>
        <v>Feyzin</v>
      </c>
      <c r="B94" s="120">
        <f t="shared" si="7"/>
        <v>0</v>
      </c>
      <c r="C94" s="121"/>
      <c r="D94" s="120">
        <f t="shared" si="8"/>
        <v>0</v>
      </c>
      <c r="E94" s="121"/>
      <c r="F94" s="120">
        <f t="shared" si="9"/>
        <v>0</v>
      </c>
      <c r="G94" s="121"/>
      <c r="H94" s="120">
        <f t="shared" si="10"/>
        <v>0</v>
      </c>
      <c r="I94" s="122"/>
      <c r="J94" s="93">
        <f t="shared" si="12"/>
        <v>0</v>
      </c>
      <c r="K94" s="95">
        <f t="shared" si="11"/>
        <v>1</v>
      </c>
      <c r="L94" s="1"/>
      <c r="M94" s="1"/>
      <c r="N94" s="1"/>
      <c r="O94" s="1"/>
      <c r="P94" s="1"/>
      <c r="Q94" s="1"/>
      <c r="R94" s="1"/>
    </row>
    <row r="95" spans="1:18" ht="14.1" customHeight="1" x14ac:dyDescent="0.3">
      <c r="A95" s="13" t="str">
        <f>$A$19</f>
        <v>Givors</v>
      </c>
      <c r="B95" s="120">
        <f t="shared" si="7"/>
        <v>0</v>
      </c>
      <c r="C95" s="121"/>
      <c r="D95" s="120">
        <f t="shared" si="8"/>
        <v>0</v>
      </c>
      <c r="E95" s="121"/>
      <c r="F95" s="120">
        <f t="shared" si="9"/>
        <v>0</v>
      </c>
      <c r="G95" s="121"/>
      <c r="H95" s="120">
        <f t="shared" si="10"/>
        <v>0</v>
      </c>
      <c r="I95" s="122"/>
      <c r="J95" s="93">
        <f t="shared" si="12"/>
        <v>0</v>
      </c>
      <c r="K95" s="95">
        <f t="shared" si="11"/>
        <v>1</v>
      </c>
      <c r="L95" s="1"/>
      <c r="M95" s="1"/>
      <c r="N95" s="1"/>
      <c r="O95" s="1"/>
      <c r="P95" s="1"/>
      <c r="Q95" s="1"/>
      <c r="R95" s="1"/>
    </row>
    <row r="96" spans="1:18" ht="14.1" customHeight="1" x14ac:dyDescent="0.3">
      <c r="A96" s="13" t="str">
        <f>$A$20</f>
        <v>Grigny</v>
      </c>
      <c r="B96" s="120">
        <f t="shared" si="7"/>
        <v>0</v>
      </c>
      <c r="C96" s="121"/>
      <c r="D96" s="120">
        <f t="shared" si="8"/>
        <v>0</v>
      </c>
      <c r="E96" s="121"/>
      <c r="F96" s="120">
        <f t="shared" si="9"/>
        <v>0</v>
      </c>
      <c r="G96" s="121"/>
      <c r="H96" s="120">
        <f t="shared" si="10"/>
        <v>0</v>
      </c>
      <c r="I96" s="122"/>
      <c r="J96" s="93">
        <f t="shared" si="12"/>
        <v>0</v>
      </c>
      <c r="K96" s="95">
        <f t="shared" si="11"/>
        <v>1</v>
      </c>
      <c r="L96" s="1"/>
      <c r="M96" s="1"/>
      <c r="N96" s="1"/>
      <c r="O96" s="1"/>
      <c r="P96" s="1"/>
      <c r="Q96" s="1"/>
      <c r="R96" s="1"/>
    </row>
    <row r="97" spans="1:18" ht="14.1" customHeight="1" x14ac:dyDescent="0.3">
      <c r="A97" s="13" t="str">
        <f>$A$21</f>
        <v>Isle /la sorgue</v>
      </c>
      <c r="B97" s="120">
        <f t="shared" si="7"/>
        <v>0</v>
      </c>
      <c r="C97" s="121"/>
      <c r="D97" s="120">
        <f t="shared" si="8"/>
        <v>0</v>
      </c>
      <c r="E97" s="121"/>
      <c r="F97" s="120">
        <f t="shared" si="9"/>
        <v>0</v>
      </c>
      <c r="G97" s="121"/>
      <c r="H97" s="120">
        <f t="shared" si="10"/>
        <v>0</v>
      </c>
      <c r="I97" s="122"/>
      <c r="J97" s="93">
        <f t="shared" si="12"/>
        <v>0</v>
      </c>
      <c r="K97" s="95">
        <f t="shared" si="11"/>
        <v>1</v>
      </c>
      <c r="L97" s="1"/>
      <c r="M97" s="1"/>
      <c r="N97" s="1"/>
      <c r="O97" s="1"/>
      <c r="P97" s="1"/>
      <c r="Q97" s="1"/>
      <c r="R97" s="1"/>
    </row>
    <row r="98" spans="1:18" ht="14.1" customHeight="1" x14ac:dyDescent="0.3">
      <c r="A98" s="13" t="str">
        <f>$A$22</f>
        <v>La Mouche</v>
      </c>
      <c r="B98" s="120">
        <f t="shared" si="7"/>
        <v>0</v>
      </c>
      <c r="C98" s="121"/>
      <c r="D98" s="120">
        <f t="shared" si="8"/>
        <v>0</v>
      </c>
      <c r="E98" s="121"/>
      <c r="F98" s="120">
        <f t="shared" si="9"/>
        <v>0</v>
      </c>
      <c r="G98" s="121"/>
      <c r="H98" s="120">
        <f t="shared" si="10"/>
        <v>0</v>
      </c>
      <c r="I98" s="122"/>
      <c r="J98" s="93">
        <f t="shared" si="12"/>
        <v>0</v>
      </c>
      <c r="K98" s="95">
        <f t="shared" si="11"/>
        <v>1</v>
      </c>
      <c r="L98" s="1"/>
      <c r="M98" s="1"/>
      <c r="N98" s="1"/>
      <c r="O98" s="1"/>
      <c r="P98" s="1"/>
      <c r="Q98" s="1"/>
      <c r="R98" s="1"/>
    </row>
    <row r="99" spans="1:18" ht="14.1" customHeight="1" x14ac:dyDescent="0.3">
      <c r="A99" s="13" t="str">
        <f>$A$23</f>
        <v>Loire</v>
      </c>
      <c r="B99" s="120">
        <f t="shared" si="7"/>
        <v>0</v>
      </c>
      <c r="C99" s="121"/>
      <c r="D99" s="120">
        <f t="shared" si="8"/>
        <v>0</v>
      </c>
      <c r="E99" s="121"/>
      <c r="F99" s="120">
        <f t="shared" si="9"/>
        <v>0</v>
      </c>
      <c r="G99" s="121"/>
      <c r="H99" s="120">
        <f t="shared" si="10"/>
        <v>0</v>
      </c>
      <c r="I99" s="122"/>
      <c r="J99" s="93">
        <f t="shared" si="12"/>
        <v>0</v>
      </c>
      <c r="K99" s="95">
        <f t="shared" si="11"/>
        <v>1</v>
      </c>
      <c r="L99" s="1"/>
      <c r="M99" s="1"/>
      <c r="N99" s="1"/>
      <c r="O99" s="1"/>
      <c r="P99" s="1"/>
      <c r="Q99" s="1"/>
      <c r="R99" s="1"/>
    </row>
    <row r="100" spans="1:18" ht="14.1" customHeight="1" x14ac:dyDescent="0.3">
      <c r="A100" s="13" t="str">
        <f>$A$24</f>
        <v>Miribel</v>
      </c>
      <c r="B100" s="120">
        <f t="shared" si="7"/>
        <v>0</v>
      </c>
      <c r="C100" s="121"/>
      <c r="D100" s="120">
        <f t="shared" si="8"/>
        <v>0</v>
      </c>
      <c r="E100" s="121"/>
      <c r="F100" s="120">
        <f t="shared" si="9"/>
        <v>0</v>
      </c>
      <c r="G100" s="121"/>
      <c r="H100" s="120">
        <f t="shared" si="10"/>
        <v>0</v>
      </c>
      <c r="I100" s="122"/>
      <c r="J100" s="93">
        <f t="shared" si="12"/>
        <v>0</v>
      </c>
      <c r="K100" s="95">
        <f t="shared" si="11"/>
        <v>1</v>
      </c>
      <c r="L100" s="1"/>
      <c r="M100" s="1"/>
      <c r="N100" s="1"/>
      <c r="O100" s="1"/>
      <c r="P100" s="1"/>
      <c r="Q100" s="1"/>
      <c r="R100" s="1"/>
    </row>
    <row r="101" spans="1:18" ht="14.1" customHeight="1" x14ac:dyDescent="0.3">
      <c r="A101" s="13" t="str">
        <f>$A$25</f>
        <v>Nievroz</v>
      </c>
      <c r="B101" s="120">
        <f t="shared" si="7"/>
        <v>0</v>
      </c>
      <c r="C101" s="121"/>
      <c r="D101" s="120">
        <f t="shared" si="8"/>
        <v>0</v>
      </c>
      <c r="E101" s="121"/>
      <c r="F101" s="120">
        <f t="shared" si="9"/>
        <v>0</v>
      </c>
      <c r="G101" s="121"/>
      <c r="H101" s="120">
        <f t="shared" si="10"/>
        <v>0</v>
      </c>
      <c r="I101" s="122"/>
      <c r="J101" s="93">
        <f t="shared" si="12"/>
        <v>0</v>
      </c>
      <c r="K101" s="95">
        <f t="shared" si="11"/>
        <v>1</v>
      </c>
      <c r="L101" s="1"/>
      <c r="M101" s="1"/>
      <c r="N101" s="1"/>
      <c r="O101" s="1"/>
      <c r="P101" s="1"/>
      <c r="Q101" s="1"/>
      <c r="R101" s="1"/>
    </row>
    <row r="102" spans="1:18" ht="14.1" customHeight="1" x14ac:dyDescent="0.3">
      <c r="A102" s="13" t="str">
        <f>$A$26</f>
        <v>Sablons</v>
      </c>
      <c r="B102" s="120">
        <f t="shared" si="7"/>
        <v>0</v>
      </c>
      <c r="C102" s="121"/>
      <c r="D102" s="120">
        <f t="shared" si="8"/>
        <v>0</v>
      </c>
      <c r="E102" s="121"/>
      <c r="F102" s="120">
        <f t="shared" si="9"/>
        <v>0</v>
      </c>
      <c r="G102" s="121"/>
      <c r="H102" s="120">
        <f t="shared" si="10"/>
        <v>0</v>
      </c>
      <c r="I102" s="122"/>
      <c r="J102" s="93">
        <f t="shared" si="12"/>
        <v>0</v>
      </c>
      <c r="K102" s="95">
        <f t="shared" si="11"/>
        <v>1</v>
      </c>
      <c r="L102" s="1"/>
      <c r="M102" s="1"/>
      <c r="N102" s="1"/>
      <c r="O102" s="1"/>
      <c r="P102" s="1"/>
      <c r="Q102" s="1"/>
      <c r="R102" s="1"/>
    </row>
    <row r="103" spans="1:18" ht="14.1" customHeight="1" x14ac:dyDescent="0.3">
      <c r="A103" s="13" t="str">
        <f>$A$27</f>
        <v>St Fons</v>
      </c>
      <c r="B103" s="120">
        <f t="shared" si="7"/>
        <v>0</v>
      </c>
      <c r="C103" s="121"/>
      <c r="D103" s="120">
        <f t="shared" si="8"/>
        <v>0</v>
      </c>
      <c r="E103" s="121"/>
      <c r="F103" s="120">
        <f t="shared" si="9"/>
        <v>0</v>
      </c>
      <c r="G103" s="121"/>
      <c r="H103" s="120">
        <f t="shared" si="10"/>
        <v>0</v>
      </c>
      <c r="I103" s="122"/>
      <c r="J103" s="93">
        <f t="shared" si="12"/>
        <v>0</v>
      </c>
      <c r="K103" s="95">
        <f t="shared" si="11"/>
        <v>1</v>
      </c>
      <c r="L103" s="1"/>
      <c r="M103" s="1"/>
      <c r="N103" s="1"/>
      <c r="O103" s="1"/>
      <c r="P103" s="1"/>
      <c r="Q103" s="1"/>
      <c r="R103" s="1"/>
    </row>
    <row r="104" spans="1:18" ht="14.1" customHeight="1" x14ac:dyDescent="0.3">
      <c r="A104" s="13" t="str">
        <f>$A$28</f>
        <v>St Just</v>
      </c>
      <c r="B104" s="120">
        <f t="shared" si="7"/>
        <v>0</v>
      </c>
      <c r="C104" s="121"/>
      <c r="D104" s="120">
        <f t="shared" si="8"/>
        <v>0</v>
      </c>
      <c r="E104" s="121"/>
      <c r="F104" s="120">
        <f t="shared" si="9"/>
        <v>0</v>
      </c>
      <c r="G104" s="121"/>
      <c r="H104" s="120">
        <f t="shared" si="10"/>
        <v>0</v>
      </c>
      <c r="I104" s="122"/>
      <c r="J104" s="93">
        <f t="shared" si="12"/>
        <v>0</v>
      </c>
      <c r="K104" s="95">
        <f t="shared" si="11"/>
        <v>1</v>
      </c>
      <c r="L104" s="1"/>
      <c r="M104" s="1"/>
      <c r="N104" s="1"/>
      <c r="O104" s="1"/>
      <c r="P104" s="1"/>
      <c r="Q104" s="1"/>
      <c r="R104" s="1"/>
    </row>
    <row r="105" spans="1:18" ht="14.1" customHeight="1" x14ac:dyDescent="0.3">
      <c r="A105" s="13" t="str">
        <f>$A$29</f>
        <v>St Romain</v>
      </c>
      <c r="B105" s="120">
        <f t="shared" si="7"/>
        <v>0</v>
      </c>
      <c r="C105" s="121"/>
      <c r="D105" s="120">
        <f t="shared" si="8"/>
        <v>0</v>
      </c>
      <c r="E105" s="121"/>
      <c r="F105" s="120">
        <f t="shared" si="9"/>
        <v>0</v>
      </c>
      <c r="G105" s="121"/>
      <c r="H105" s="120">
        <f t="shared" si="10"/>
        <v>0</v>
      </c>
      <c r="I105" s="122"/>
      <c r="J105" s="93">
        <f t="shared" si="12"/>
        <v>0</v>
      </c>
      <c r="K105" s="95">
        <f t="shared" si="11"/>
        <v>1</v>
      </c>
      <c r="L105" s="1"/>
      <c r="M105" s="1"/>
      <c r="N105" s="1"/>
      <c r="O105" s="1"/>
      <c r="P105" s="1"/>
      <c r="Q105" s="1"/>
      <c r="R105" s="1"/>
    </row>
    <row r="106" spans="1:18" ht="14.1" customHeight="1" x14ac:dyDescent="0.3">
      <c r="A106" s="13" t="str">
        <f>$A$30</f>
        <v>Vernaison</v>
      </c>
      <c r="B106" s="120">
        <f t="shared" si="7"/>
        <v>0</v>
      </c>
      <c r="C106" s="121"/>
      <c r="D106" s="120">
        <f t="shared" si="8"/>
        <v>0</v>
      </c>
      <c r="E106" s="121"/>
      <c r="F106" s="120">
        <f t="shared" si="9"/>
        <v>0</v>
      </c>
      <c r="G106" s="121"/>
      <c r="H106" s="120">
        <f t="shared" si="10"/>
        <v>0</v>
      </c>
      <c r="I106" s="122"/>
      <c r="J106" s="93">
        <f t="shared" si="12"/>
        <v>0</v>
      </c>
      <c r="K106" s="95">
        <f t="shared" si="11"/>
        <v>1</v>
      </c>
      <c r="L106" s="1"/>
      <c r="M106" s="1"/>
      <c r="N106" s="1"/>
      <c r="O106" s="1"/>
      <c r="P106" s="1"/>
      <c r="Q106" s="1"/>
      <c r="R106" s="1"/>
    </row>
    <row r="107" spans="1:18" ht="14.1" customHeight="1" x14ac:dyDescent="0.3">
      <c r="A107" s="13" t="str">
        <f>$A$31</f>
        <v>Vienne</v>
      </c>
      <c r="B107" s="120">
        <f t="shared" si="7"/>
        <v>0</v>
      </c>
      <c r="C107" s="121"/>
      <c r="D107" s="120">
        <f t="shared" si="8"/>
        <v>0</v>
      </c>
      <c r="E107" s="121"/>
      <c r="F107" s="120">
        <f t="shared" si="9"/>
        <v>0</v>
      </c>
      <c r="G107" s="121"/>
      <c r="H107" s="120">
        <f t="shared" si="10"/>
        <v>0</v>
      </c>
      <c r="I107" s="122"/>
      <c r="J107" s="93">
        <f t="shared" si="12"/>
        <v>0</v>
      </c>
      <c r="K107" s="95"/>
      <c r="L107" s="1"/>
      <c r="M107" s="1"/>
      <c r="N107" s="1"/>
      <c r="O107" s="1"/>
      <c r="P107" s="1"/>
      <c r="Q107" s="1"/>
      <c r="R107" s="1"/>
    </row>
    <row r="108" spans="1:18" ht="14.1" customHeight="1" x14ac:dyDescent="0.3">
      <c r="A108" s="13">
        <f>$A$32</f>
        <v>0</v>
      </c>
      <c r="B108" s="120">
        <f>E31</f>
        <v>0</v>
      </c>
      <c r="C108" s="121"/>
      <c r="D108" s="120">
        <f>K31</f>
        <v>0</v>
      </c>
      <c r="E108" s="121"/>
      <c r="F108" s="120">
        <f>M31</f>
        <v>0</v>
      </c>
      <c r="G108" s="121"/>
      <c r="H108" s="120">
        <f>O31</f>
        <v>0</v>
      </c>
      <c r="I108" s="122"/>
      <c r="J108" s="93">
        <f t="shared" si="12"/>
        <v>0</v>
      </c>
      <c r="K108" s="95">
        <f t="shared" si="11"/>
        <v>1</v>
      </c>
      <c r="L108" s="1"/>
      <c r="M108" s="1"/>
      <c r="N108" s="1"/>
      <c r="O108" s="1"/>
      <c r="P108" s="1"/>
      <c r="Q108" s="1"/>
      <c r="R108" s="1"/>
    </row>
    <row r="109" spans="1:18" ht="14.1" customHeight="1" thickBot="1" x14ac:dyDescent="0.35">
      <c r="A109" s="14">
        <f>$A$33</f>
        <v>0</v>
      </c>
      <c r="B109" s="129">
        <f>E32</f>
        <v>0</v>
      </c>
      <c r="C109" s="130"/>
      <c r="D109" s="129">
        <f>K32</f>
        <v>0</v>
      </c>
      <c r="E109" s="130"/>
      <c r="F109" s="129">
        <f>M32</f>
        <v>0</v>
      </c>
      <c r="G109" s="130"/>
      <c r="H109" s="129">
        <f>O32</f>
        <v>0</v>
      </c>
      <c r="I109" s="131"/>
      <c r="J109" s="94">
        <f>SUM(B109,D109,F109,H109)</f>
        <v>0</v>
      </c>
      <c r="K109" s="96">
        <f t="shared" si="11"/>
        <v>1</v>
      </c>
      <c r="L109" s="1"/>
      <c r="M109" s="1"/>
      <c r="N109" s="1"/>
      <c r="O109" s="1"/>
      <c r="P109" s="1"/>
      <c r="Q109" s="1"/>
      <c r="R109" s="1"/>
    </row>
    <row r="110" spans="1:18" ht="14.1" customHeight="1" x14ac:dyDescent="0.3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21"/>
      <c r="L110" s="1"/>
      <c r="M110" s="1"/>
      <c r="N110" s="1"/>
      <c r="O110" s="1"/>
      <c r="P110" s="1"/>
      <c r="Q110" s="1"/>
      <c r="R110" s="1"/>
    </row>
    <row r="111" spans="1:18" ht="14.1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21"/>
      <c r="L111" s="1"/>
      <c r="M111" s="1"/>
      <c r="N111" s="1"/>
      <c r="O111" s="1"/>
      <c r="P111" s="1"/>
      <c r="Q111" s="1"/>
      <c r="R111" s="1"/>
    </row>
    <row r="112" spans="1:18" ht="15.75" customHeight="1" x14ac:dyDescent="0.3">
      <c r="A112" s="126" t="s">
        <v>54</v>
      </c>
      <c r="B112" s="127"/>
      <c r="C112" s="127"/>
      <c r="D112" s="12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4.1" customHeight="1" x14ac:dyDescent="0.3">
      <c r="A113" s="12" t="s">
        <v>41</v>
      </c>
      <c r="B113" s="148"/>
      <c r="C113" s="148"/>
      <c r="D113" s="148"/>
      <c r="E113" s="148"/>
      <c r="F113" s="71" t="s">
        <v>42</v>
      </c>
      <c r="G113" s="148"/>
      <c r="H113" s="148"/>
      <c r="I113" s="148"/>
      <c r="J113" s="148"/>
      <c r="K113" s="63"/>
      <c r="L113" s="1"/>
      <c r="M113" s="1"/>
      <c r="N113" s="1"/>
      <c r="O113" s="1"/>
      <c r="P113" s="1"/>
      <c r="Q113" s="1"/>
      <c r="R113" s="1"/>
    </row>
    <row r="114" spans="1:18" ht="14.1" customHeight="1" x14ac:dyDescent="0.3">
      <c r="A114" s="12" t="s">
        <v>43</v>
      </c>
      <c r="B114" s="148"/>
      <c r="C114" s="148"/>
      <c r="D114" s="148"/>
      <c r="E114" s="148"/>
      <c r="F114" s="71" t="s">
        <v>44</v>
      </c>
      <c r="G114" s="148"/>
      <c r="H114" s="148"/>
      <c r="I114" s="148"/>
      <c r="J114" s="148"/>
      <c r="K114" s="63"/>
      <c r="L114" s="1"/>
      <c r="M114" s="1"/>
      <c r="N114" s="1"/>
      <c r="O114" s="1"/>
      <c r="P114" s="1"/>
      <c r="Q114" s="1"/>
      <c r="R114" s="1"/>
    </row>
  </sheetData>
  <mergeCells count="171">
    <mergeCell ref="F2:Q2"/>
    <mergeCell ref="F4:Q5"/>
    <mergeCell ref="B8:C8"/>
    <mergeCell ref="B9:E9"/>
    <mergeCell ref="I9:M9"/>
    <mergeCell ref="N9:Q9"/>
    <mergeCell ref="A36:F36"/>
    <mergeCell ref="B37:C37"/>
    <mergeCell ref="D37:E37"/>
    <mergeCell ref="F37:G37"/>
    <mergeCell ref="H37:I37"/>
    <mergeCell ref="J37:K37"/>
    <mergeCell ref="F6:Q6"/>
    <mergeCell ref="A10:A11"/>
    <mergeCell ref="R9:R11"/>
    <mergeCell ref="B10:C10"/>
    <mergeCell ref="D10:E10"/>
    <mergeCell ref="F10:G10"/>
    <mergeCell ref="H10:I10"/>
    <mergeCell ref="J10:K10"/>
    <mergeCell ref="L10:M10"/>
    <mergeCell ref="N10:O10"/>
    <mergeCell ref="P38:Q38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Q10:Q11"/>
    <mergeCell ref="P10:P11"/>
    <mergeCell ref="I48:I49"/>
    <mergeCell ref="B49:C49"/>
    <mergeCell ref="D49:E49"/>
    <mergeCell ref="F49:G49"/>
    <mergeCell ref="F40:Q40"/>
    <mergeCell ref="F42:Q43"/>
    <mergeCell ref="B46:C46"/>
    <mergeCell ref="B47:E47"/>
    <mergeCell ref="G47:I47"/>
    <mergeCell ref="F44:Q44"/>
    <mergeCell ref="A74:C74"/>
    <mergeCell ref="B75:C75"/>
    <mergeCell ref="D75:E75"/>
    <mergeCell ref="G75:H75"/>
    <mergeCell ref="B76:C76"/>
    <mergeCell ref="D76:E76"/>
    <mergeCell ref="G76:H76"/>
    <mergeCell ref="A48:A49"/>
    <mergeCell ref="B48:C48"/>
    <mergeCell ref="D48:E48"/>
    <mergeCell ref="F48:G48"/>
    <mergeCell ref="H48:H49"/>
    <mergeCell ref="A86:A87"/>
    <mergeCell ref="B86:C86"/>
    <mergeCell ref="D86:E86"/>
    <mergeCell ref="F86:G86"/>
    <mergeCell ref="H86:I86"/>
    <mergeCell ref="J86:J87"/>
    <mergeCell ref="F78:Q78"/>
    <mergeCell ref="F80:Q81"/>
    <mergeCell ref="B84:C84"/>
    <mergeCell ref="F85:G85"/>
    <mergeCell ref="H85:K85"/>
    <mergeCell ref="K86:K87"/>
    <mergeCell ref="B87:C87"/>
    <mergeCell ref="D87:E87"/>
    <mergeCell ref="F87:G87"/>
    <mergeCell ref="H87:I87"/>
    <mergeCell ref="F82:Q82"/>
    <mergeCell ref="B88:C88"/>
    <mergeCell ref="D88:E88"/>
    <mergeCell ref="F88:G88"/>
    <mergeCell ref="H88:I88"/>
    <mergeCell ref="B91:C91"/>
    <mergeCell ref="D91:E91"/>
    <mergeCell ref="F91:G91"/>
    <mergeCell ref="H91:I91"/>
    <mergeCell ref="B92:C92"/>
    <mergeCell ref="D92:E92"/>
    <mergeCell ref="F92:G92"/>
    <mergeCell ref="H92:I92"/>
    <mergeCell ref="B89:C89"/>
    <mergeCell ref="D89:E89"/>
    <mergeCell ref="F89:G89"/>
    <mergeCell ref="H89:I89"/>
    <mergeCell ref="B90:C90"/>
    <mergeCell ref="D90:E90"/>
    <mergeCell ref="F90:G90"/>
    <mergeCell ref="H90:I90"/>
    <mergeCell ref="B95:C95"/>
    <mergeCell ref="D95:E95"/>
    <mergeCell ref="F95:G95"/>
    <mergeCell ref="H95:I95"/>
    <mergeCell ref="B96:C96"/>
    <mergeCell ref="D96:E96"/>
    <mergeCell ref="F96:G96"/>
    <mergeCell ref="H96:I96"/>
    <mergeCell ref="B93:C93"/>
    <mergeCell ref="D93:E93"/>
    <mergeCell ref="F93:G93"/>
    <mergeCell ref="H93:I93"/>
    <mergeCell ref="B94:C94"/>
    <mergeCell ref="D94:E94"/>
    <mergeCell ref="F94:G94"/>
    <mergeCell ref="H94:I94"/>
    <mergeCell ref="B99:C99"/>
    <mergeCell ref="D99:E99"/>
    <mergeCell ref="F99:G99"/>
    <mergeCell ref="H99:I99"/>
    <mergeCell ref="B100:C100"/>
    <mergeCell ref="D100:E100"/>
    <mergeCell ref="F100:G100"/>
    <mergeCell ref="H100:I100"/>
    <mergeCell ref="B97:C97"/>
    <mergeCell ref="D97:E97"/>
    <mergeCell ref="F97:G97"/>
    <mergeCell ref="H97:I97"/>
    <mergeCell ref="B98:C98"/>
    <mergeCell ref="D98:E98"/>
    <mergeCell ref="F98:G98"/>
    <mergeCell ref="H98:I98"/>
    <mergeCell ref="B103:C103"/>
    <mergeCell ref="D103:E103"/>
    <mergeCell ref="F103:G103"/>
    <mergeCell ref="H103:I103"/>
    <mergeCell ref="B104:C104"/>
    <mergeCell ref="D104:E104"/>
    <mergeCell ref="F104:G104"/>
    <mergeCell ref="H104:I104"/>
    <mergeCell ref="B101:C101"/>
    <mergeCell ref="D101:E101"/>
    <mergeCell ref="F101:G101"/>
    <mergeCell ref="H101:I101"/>
    <mergeCell ref="B102:C102"/>
    <mergeCell ref="D102:E102"/>
    <mergeCell ref="F102:G102"/>
    <mergeCell ref="H102:I102"/>
    <mergeCell ref="B107:C107"/>
    <mergeCell ref="D107:E107"/>
    <mergeCell ref="F107:G107"/>
    <mergeCell ref="H107:I107"/>
    <mergeCell ref="B108:C108"/>
    <mergeCell ref="D108:E108"/>
    <mergeCell ref="F108:G108"/>
    <mergeCell ref="H108:I108"/>
    <mergeCell ref="B105:C105"/>
    <mergeCell ref="D105:E105"/>
    <mergeCell ref="F105:G105"/>
    <mergeCell ref="H105:I105"/>
    <mergeCell ref="B106:C106"/>
    <mergeCell ref="D106:E106"/>
    <mergeCell ref="F106:G106"/>
    <mergeCell ref="H106:I106"/>
    <mergeCell ref="B114:C114"/>
    <mergeCell ref="D114:E114"/>
    <mergeCell ref="G114:H114"/>
    <mergeCell ref="I114:J114"/>
    <mergeCell ref="B109:C109"/>
    <mergeCell ref="D109:E109"/>
    <mergeCell ref="F109:G109"/>
    <mergeCell ref="H109:I109"/>
    <mergeCell ref="A112:D112"/>
    <mergeCell ref="B113:C113"/>
    <mergeCell ref="D113:E113"/>
    <mergeCell ref="G113:H113"/>
    <mergeCell ref="I113:J113"/>
  </mergeCells>
  <pageMargins left="0.31496062992125984" right="0.31496062992125984" top="0.35433070866141736" bottom="0.35433070866141736" header="0.19685039370078741" footer="0.11811023622047245"/>
  <pageSetup paperSize="9" orientation="landscape" r:id="rId1"/>
  <headerFooter>
    <oddFooter>&amp;L&amp;"-,Gras"&amp;12&amp;F  /   &amp;A&amp;C&amp;P/&amp;N&amp;R&amp;KFF0000Edition du: &amp;D_&amp;T</oddFooter>
  </headerFooter>
  <rowBreaks count="1" manualBreakCount="1">
    <brk id="76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21"/>
  <dimension ref="A1:Z64"/>
  <sheetViews>
    <sheetView zoomScaleNormal="100" zoomScaleSheetLayoutView="112" workbookViewId="0">
      <selection activeCell="W11" sqref="W11"/>
    </sheetView>
  </sheetViews>
  <sheetFormatPr baseColWidth="10" defaultColWidth="11.44140625" defaultRowHeight="13.8" x14ac:dyDescent="0.3"/>
  <cols>
    <col min="1" max="1" width="17.77734375" style="27" customWidth="1"/>
    <col min="2" max="14" width="4.21875" style="27" customWidth="1"/>
    <col min="15" max="15" width="5.21875" style="27" bestFit="1" customWidth="1"/>
    <col min="16" max="16" width="4.21875" style="27" bestFit="1" customWidth="1"/>
    <col min="17" max="17" width="8.77734375" style="27" bestFit="1" customWidth="1"/>
    <col min="18" max="18" width="5.77734375" style="27" customWidth="1"/>
    <col min="19" max="20" width="8.77734375" style="27" bestFit="1" customWidth="1"/>
    <col min="21" max="21" width="8.77734375" style="27" customWidth="1"/>
    <col min="22" max="16384" width="11.44140625" style="27"/>
  </cols>
  <sheetData>
    <row r="1" spans="1:26" ht="16.05" customHeigh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195">
        <v>2026</v>
      </c>
    </row>
    <row r="2" spans="1:26" ht="16.05" customHeight="1" x14ac:dyDescent="0.3">
      <c r="A2" s="28"/>
      <c r="B2" s="28"/>
      <c r="C2" s="28"/>
      <c r="D2" s="28"/>
      <c r="E2" s="28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28"/>
      <c r="U2" s="28"/>
      <c r="V2" s="195"/>
    </row>
    <row r="3" spans="1:26" ht="16.05" customHeight="1" x14ac:dyDescent="0.3">
      <c r="A3" s="28"/>
      <c r="B3" s="28"/>
      <c r="C3" s="28"/>
      <c r="D3" s="28"/>
      <c r="E3" s="28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28"/>
      <c r="S3" s="28"/>
      <c r="T3" s="28"/>
      <c r="U3" s="28"/>
      <c r="V3" s="196" t="s">
        <v>67</v>
      </c>
    </row>
    <row r="4" spans="1:26" ht="16.05" customHeight="1" x14ac:dyDescent="0.3">
      <c r="A4" s="28"/>
      <c r="B4" s="28"/>
      <c r="C4" s="28"/>
      <c r="D4" s="28"/>
      <c r="E4" s="28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28"/>
      <c r="U4" s="28"/>
      <c r="V4" s="196"/>
    </row>
    <row r="5" spans="1:26" ht="16.05" customHeight="1" x14ac:dyDescent="0.3">
      <c r="A5" s="28"/>
      <c r="B5" s="28"/>
      <c r="C5" s="28"/>
      <c r="D5" s="28"/>
      <c r="E5" s="28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28"/>
      <c r="U5" s="28"/>
      <c r="V5" s="196"/>
    </row>
    <row r="6" spans="1:26" ht="16.05" customHeight="1" x14ac:dyDescent="0.3">
      <c r="A6" s="28"/>
      <c r="B6" s="28"/>
      <c r="C6" s="28"/>
      <c r="D6" s="28"/>
      <c r="E6" s="28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28"/>
      <c r="U6" s="28"/>
      <c r="V6" s="196"/>
    </row>
    <row r="7" spans="1:26" ht="16.05" customHeight="1" x14ac:dyDescent="0.3">
      <c r="A7" s="28"/>
      <c r="B7" s="28"/>
      <c r="C7" s="28"/>
      <c r="D7" s="28"/>
      <c r="E7" s="28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8"/>
      <c r="U7" s="28"/>
      <c r="V7" s="196"/>
    </row>
    <row r="8" spans="1:26" ht="16.05" customHeight="1" thickBot="1" x14ac:dyDescent="0.35">
      <c r="A8" s="28"/>
      <c r="B8" s="50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196"/>
    </row>
    <row r="9" spans="1:26" ht="115.05" customHeight="1" thickBot="1" x14ac:dyDescent="0.35">
      <c r="A9" s="29" t="s">
        <v>4</v>
      </c>
      <c r="B9" s="44" t="s">
        <v>40</v>
      </c>
      <c r="C9" s="44" t="s">
        <v>93</v>
      </c>
      <c r="D9" s="44" t="s">
        <v>13</v>
      </c>
      <c r="E9" s="44" t="s">
        <v>23</v>
      </c>
      <c r="F9" s="45" t="s">
        <v>98</v>
      </c>
      <c r="G9" s="45" t="s">
        <v>94</v>
      </c>
      <c r="H9" s="45" t="s">
        <v>99</v>
      </c>
      <c r="I9" s="44" t="s">
        <v>100</v>
      </c>
      <c r="J9" s="44" t="s">
        <v>17</v>
      </c>
      <c r="K9" s="44" t="s">
        <v>58</v>
      </c>
      <c r="L9" s="44" t="s">
        <v>19</v>
      </c>
      <c r="M9" s="44" t="s">
        <v>59</v>
      </c>
      <c r="N9" s="44" t="s">
        <v>101</v>
      </c>
      <c r="O9" s="45" t="s">
        <v>102</v>
      </c>
      <c r="P9" s="47" t="s">
        <v>10</v>
      </c>
      <c r="Q9" s="48" t="s">
        <v>11</v>
      </c>
      <c r="R9" s="48" t="s">
        <v>61</v>
      </c>
      <c r="S9" s="47" t="s">
        <v>62</v>
      </c>
      <c r="T9" s="49" t="s">
        <v>63</v>
      </c>
      <c r="Z9" s="43"/>
    </row>
    <row r="10" spans="1:26" ht="14.1" customHeight="1" thickBot="1" x14ac:dyDescent="0.35">
      <c r="A10" s="114" t="s">
        <v>40</v>
      </c>
      <c r="B10" s="112">
        <f t="shared" ref="B10:J25" ca="1" si="0">IF(COUNTIF(INDIRECT("'"&amp;B$9&amp;"'!A12:A34"),$A10)=0,0,INDEX(INDIRECT("'"&amp;B$9&amp;"'!P12:P34"),MATCH($A10,INDIRECT("'"&amp;B$9&amp;"'!A12:A34"),0)))</f>
        <v>17</v>
      </c>
      <c r="C10" s="112">
        <f t="shared" ca="1" si="0"/>
        <v>6</v>
      </c>
      <c r="D10" s="112">
        <f t="shared" ca="1" si="0"/>
        <v>27</v>
      </c>
      <c r="E10" s="112">
        <f t="shared" ca="1" si="0"/>
        <v>8</v>
      </c>
      <c r="F10" s="112">
        <f t="shared" ca="1" si="0"/>
        <v>10</v>
      </c>
      <c r="G10" s="112">
        <f t="shared" ca="1" si="0"/>
        <v>0</v>
      </c>
      <c r="H10" s="112" t="str">
        <f t="shared" ca="1" si="0"/>
        <v/>
      </c>
      <c r="I10" s="112" t="str">
        <f t="shared" ref="I10:K30" ca="1" si="1">IF(COUNTIF(INDIRECT("'"&amp;I$9&amp;"'!A12:A34"),$A10)=0,0,INDEX(INDIRECT("'"&amp;I$9&amp;"'!P12:P34"),MATCH($A10,INDIRECT("'"&amp;I$9&amp;"'!A12:A34"),0)))</f>
        <v/>
      </c>
      <c r="J10" s="112" t="str">
        <f t="shared" ca="1" si="0"/>
        <v/>
      </c>
      <c r="K10" s="112" t="str">
        <f t="shared" ca="1" si="1"/>
        <v/>
      </c>
      <c r="L10" s="113" t="str">
        <f ca="1">IF(COUNTIF(INDIRECT("'"&amp;L$9&amp;"'!A11:A34"),$A10)=0,0,INDEX(INDIRECT("'"&amp;L$9&amp;"'!P11:P34"),MATCH($A10,INDIRECT("'"&amp;L$9&amp;"'!A11:A34"),0)))</f>
        <v/>
      </c>
      <c r="M10" s="112" t="str">
        <f t="shared" ref="M10:O30" ca="1" si="2">IF(COUNTIF(INDIRECT("'"&amp;M$9&amp;"'!A12:A34"),$A10)=0,0,INDEX(INDIRECT("'"&amp;M$9&amp;"'!P12:P34"),MATCH($A10,INDIRECT("'"&amp;M$9&amp;"'!A12:A34"),0)))</f>
        <v/>
      </c>
      <c r="N10" s="112" t="str">
        <f t="shared" ca="1" si="2"/>
        <v/>
      </c>
      <c r="O10" s="116" t="str">
        <f t="shared" ca="1" si="2"/>
        <v/>
      </c>
      <c r="P10" s="54">
        <f t="shared" ref="P10:P30" ca="1" si="3">IF(SUM(B10:O10)=0,"",SUM(B10:O10))</f>
        <v>68</v>
      </c>
      <c r="Q10" s="84">
        <f t="shared" ref="Q10:Q30" ca="1" si="4">IF(P10="","",RANK(P10,$P$10:$P$30))</f>
        <v>3</v>
      </c>
      <c r="R10" s="55">
        <f t="shared" ref="R10:R30" si="5">INDEX($P$40:$P$62,MATCH($A10,$A$40:$A$62,0))</f>
        <v>0</v>
      </c>
      <c r="S10" s="86">
        <f ca="1">IF(P10="",R10,P10+R10)</f>
        <v>68</v>
      </c>
      <c r="T10" s="119">
        <f ca="1">IF(S10="","",RANK(S10,$S$10:$S$30))</f>
        <v>3</v>
      </c>
      <c r="U10" s="28"/>
    </row>
    <row r="11" spans="1:26" ht="14.1" customHeight="1" thickBot="1" x14ac:dyDescent="0.35">
      <c r="A11" s="115" t="s">
        <v>65</v>
      </c>
      <c r="B11" s="113">
        <f t="shared" ca="1" si="0"/>
        <v>5</v>
      </c>
      <c r="C11" s="113">
        <f t="shared" ca="1" si="0"/>
        <v>2</v>
      </c>
      <c r="D11" s="113" t="str">
        <f t="shared" ca="1" si="0"/>
        <v/>
      </c>
      <c r="E11" s="113">
        <f t="shared" ca="1" si="0"/>
        <v>2</v>
      </c>
      <c r="F11" s="113">
        <f t="shared" ca="1" si="0"/>
        <v>1</v>
      </c>
      <c r="G11" s="113">
        <f t="shared" ca="1" si="0"/>
        <v>5</v>
      </c>
      <c r="H11" s="113" t="str">
        <f t="shared" ca="1" si="0"/>
        <v/>
      </c>
      <c r="I11" s="113" t="str">
        <f t="shared" ca="1" si="1"/>
        <v/>
      </c>
      <c r="J11" s="113" t="str">
        <f t="shared" ca="1" si="0"/>
        <v/>
      </c>
      <c r="K11" s="113" t="str">
        <f t="shared" ca="1" si="1"/>
        <v/>
      </c>
      <c r="L11" s="113" t="str">
        <f t="shared" ref="L11:L30" ca="1" si="6">IF(COUNTIF(INDIRECT("'"&amp;L$9&amp;"'!A11:A34"),$A11)=0,0,INDEX(INDIRECT("'"&amp;L$9&amp;"'!P11:P34"),MATCH($A11,INDIRECT("'"&amp;L$9&amp;"'!A11:A34"),0)))</f>
        <v/>
      </c>
      <c r="M11" s="113" t="str">
        <f t="shared" ca="1" si="2"/>
        <v/>
      </c>
      <c r="N11" s="113" t="str">
        <f t="shared" ca="1" si="2"/>
        <v/>
      </c>
      <c r="O11" s="117" t="str">
        <f t="shared" ca="1" si="2"/>
        <v/>
      </c>
      <c r="P11" s="57">
        <f t="shared" ca="1" si="3"/>
        <v>15</v>
      </c>
      <c r="Q11" s="85">
        <f t="shared" ca="1" si="4"/>
        <v>7</v>
      </c>
      <c r="R11" s="55">
        <f t="shared" si="5"/>
        <v>0</v>
      </c>
      <c r="S11" s="102">
        <f t="shared" ref="S11:S30" ca="1" si="7">IF(P11="",R11,P11+R11)</f>
        <v>15</v>
      </c>
      <c r="T11" s="119">
        <f t="shared" ref="T11:T30" ca="1" si="8">IF(S11="","",RANK(S11,$S$10:$S$30))</f>
        <v>7</v>
      </c>
      <c r="U11" s="28"/>
    </row>
    <row r="12" spans="1:26" ht="14.1" customHeight="1" thickBot="1" x14ac:dyDescent="0.35">
      <c r="A12" s="115" t="s">
        <v>12</v>
      </c>
      <c r="B12" s="113">
        <f t="shared" ca="1" si="0"/>
        <v>1</v>
      </c>
      <c r="C12" s="113" t="str">
        <f t="shared" ca="1" si="0"/>
        <v/>
      </c>
      <c r="D12" s="113" t="str">
        <f t="shared" ca="1" si="0"/>
        <v/>
      </c>
      <c r="E12" s="113" t="str">
        <f t="shared" ca="1" si="0"/>
        <v/>
      </c>
      <c r="F12" s="113">
        <f t="shared" ca="1" si="0"/>
        <v>7</v>
      </c>
      <c r="G12" s="113">
        <f t="shared" ca="1" si="0"/>
        <v>5</v>
      </c>
      <c r="H12" s="113" t="str">
        <f t="shared" ca="1" si="0"/>
        <v/>
      </c>
      <c r="I12" s="113" t="str">
        <f t="shared" ca="1" si="1"/>
        <v/>
      </c>
      <c r="J12" s="113" t="str">
        <f t="shared" ca="1" si="0"/>
        <v/>
      </c>
      <c r="K12" s="113" t="str">
        <f t="shared" ca="1" si="1"/>
        <v/>
      </c>
      <c r="L12" s="113" t="str">
        <f t="shared" ca="1" si="6"/>
        <v/>
      </c>
      <c r="M12" s="113" t="str">
        <f t="shared" ca="1" si="2"/>
        <v/>
      </c>
      <c r="N12" s="113" t="str">
        <f t="shared" ca="1" si="2"/>
        <v/>
      </c>
      <c r="O12" s="117" t="str">
        <f t="shared" ca="1" si="2"/>
        <v/>
      </c>
      <c r="P12" s="57">
        <f t="shared" ca="1" si="3"/>
        <v>13</v>
      </c>
      <c r="Q12" s="85">
        <f t="shared" ca="1" si="4"/>
        <v>8</v>
      </c>
      <c r="R12" s="55">
        <f t="shared" si="5"/>
        <v>0</v>
      </c>
      <c r="S12" s="102">
        <f t="shared" ca="1" si="7"/>
        <v>13</v>
      </c>
      <c r="T12" s="119">
        <f t="shared" ca="1" si="8"/>
        <v>8</v>
      </c>
      <c r="U12" s="28"/>
    </row>
    <row r="13" spans="1:26" ht="14.1" customHeight="1" thickBot="1" x14ac:dyDescent="0.35">
      <c r="A13" s="115" t="s">
        <v>13</v>
      </c>
      <c r="B13" s="113">
        <f t="shared" ca="1" si="0"/>
        <v>10</v>
      </c>
      <c r="C13" s="113">
        <f t="shared" ca="1" si="0"/>
        <v>7</v>
      </c>
      <c r="D13" s="113">
        <f t="shared" ca="1" si="0"/>
        <v>20</v>
      </c>
      <c r="E13" s="113">
        <f t="shared" ca="1" si="0"/>
        <v>8</v>
      </c>
      <c r="F13" s="113">
        <f t="shared" ca="1" si="0"/>
        <v>17</v>
      </c>
      <c r="G13" s="113">
        <f t="shared" ca="1" si="0"/>
        <v>10</v>
      </c>
      <c r="H13" s="113" t="str">
        <f t="shared" ca="1" si="0"/>
        <v/>
      </c>
      <c r="I13" s="113" t="str">
        <f t="shared" ca="1" si="1"/>
        <v/>
      </c>
      <c r="J13" s="113" t="str">
        <f t="shared" ca="1" si="0"/>
        <v/>
      </c>
      <c r="K13" s="113" t="str">
        <f t="shared" ca="1" si="1"/>
        <v/>
      </c>
      <c r="L13" s="113" t="str">
        <f t="shared" ca="1" si="6"/>
        <v/>
      </c>
      <c r="M13" s="113" t="str">
        <f t="shared" ca="1" si="2"/>
        <v/>
      </c>
      <c r="N13" s="113" t="str">
        <f t="shared" ca="1" si="2"/>
        <v/>
      </c>
      <c r="O13" s="117" t="str">
        <f t="shared" ca="1" si="2"/>
        <v/>
      </c>
      <c r="P13" s="57">
        <f t="shared" ca="1" si="3"/>
        <v>72</v>
      </c>
      <c r="Q13" s="85">
        <f t="shared" ca="1" si="4"/>
        <v>2</v>
      </c>
      <c r="R13" s="55">
        <f t="shared" si="5"/>
        <v>0</v>
      </c>
      <c r="S13" s="102">
        <f t="shared" ca="1" si="7"/>
        <v>72</v>
      </c>
      <c r="T13" s="119">
        <f t="shared" ca="1" si="8"/>
        <v>2</v>
      </c>
      <c r="U13" s="28"/>
    </row>
    <row r="14" spans="1:26" ht="14.1" customHeight="1" thickBot="1" x14ac:dyDescent="0.35">
      <c r="A14" s="115" t="s">
        <v>26</v>
      </c>
      <c r="B14" s="113" t="str">
        <f t="shared" ca="1" si="0"/>
        <v/>
      </c>
      <c r="C14" s="113" t="str">
        <f t="shared" ca="1" si="0"/>
        <v/>
      </c>
      <c r="D14" s="113" t="str">
        <f t="shared" ca="1" si="0"/>
        <v/>
      </c>
      <c r="E14" s="113" t="str">
        <f t="shared" ca="1" si="0"/>
        <v/>
      </c>
      <c r="F14" s="113" t="str">
        <f t="shared" ca="1" si="0"/>
        <v/>
      </c>
      <c r="G14" s="113" t="str">
        <f t="shared" ca="1" si="0"/>
        <v/>
      </c>
      <c r="H14" s="113" t="str">
        <f t="shared" ca="1" si="0"/>
        <v/>
      </c>
      <c r="I14" s="113" t="str">
        <f t="shared" ca="1" si="1"/>
        <v/>
      </c>
      <c r="J14" s="113" t="str">
        <f t="shared" ca="1" si="0"/>
        <v/>
      </c>
      <c r="K14" s="113" t="str">
        <f t="shared" ca="1" si="1"/>
        <v/>
      </c>
      <c r="L14" s="113" t="str">
        <f t="shared" ca="1" si="6"/>
        <v/>
      </c>
      <c r="M14" s="113" t="str">
        <f t="shared" ca="1" si="2"/>
        <v/>
      </c>
      <c r="N14" s="113" t="str">
        <f t="shared" ca="1" si="2"/>
        <v/>
      </c>
      <c r="O14" s="117" t="str">
        <f t="shared" ca="1" si="2"/>
        <v/>
      </c>
      <c r="P14" s="57" t="str">
        <f t="shared" ca="1" si="3"/>
        <v/>
      </c>
      <c r="Q14" s="85" t="str">
        <f t="shared" ca="1" si="4"/>
        <v/>
      </c>
      <c r="R14" s="55">
        <f t="shared" si="5"/>
        <v>0</v>
      </c>
      <c r="S14" s="102">
        <f t="shared" ca="1" si="7"/>
        <v>0</v>
      </c>
      <c r="T14" s="119">
        <f t="shared" ca="1" si="8"/>
        <v>11</v>
      </c>
      <c r="U14" s="28"/>
    </row>
    <row r="15" spans="1:26" ht="14.1" customHeight="1" thickBot="1" x14ac:dyDescent="0.35">
      <c r="A15" s="115" t="s">
        <v>14</v>
      </c>
      <c r="B15" s="113" t="str">
        <f t="shared" ca="1" si="0"/>
        <v/>
      </c>
      <c r="C15" s="113" t="str">
        <f t="shared" ca="1" si="0"/>
        <v/>
      </c>
      <c r="D15" s="113" t="str">
        <f t="shared" ca="1" si="0"/>
        <v/>
      </c>
      <c r="E15" s="113" t="str">
        <f t="shared" ca="1" si="0"/>
        <v/>
      </c>
      <c r="F15" s="113" t="str">
        <f t="shared" ca="1" si="0"/>
        <v/>
      </c>
      <c r="G15" s="113" t="str">
        <f t="shared" ca="1" si="0"/>
        <v/>
      </c>
      <c r="H15" s="113" t="str">
        <f t="shared" ca="1" si="0"/>
        <v/>
      </c>
      <c r="I15" s="113" t="str">
        <f t="shared" ca="1" si="1"/>
        <v/>
      </c>
      <c r="J15" s="113" t="str">
        <f t="shared" ca="1" si="0"/>
        <v/>
      </c>
      <c r="K15" s="113" t="str">
        <f t="shared" ca="1" si="1"/>
        <v/>
      </c>
      <c r="L15" s="113" t="str">
        <f t="shared" ca="1" si="6"/>
        <v/>
      </c>
      <c r="M15" s="113" t="str">
        <f t="shared" ca="1" si="2"/>
        <v/>
      </c>
      <c r="N15" s="113" t="str">
        <f t="shared" ca="1" si="2"/>
        <v/>
      </c>
      <c r="O15" s="117" t="str">
        <f t="shared" ca="1" si="2"/>
        <v/>
      </c>
      <c r="P15" s="57" t="str">
        <f t="shared" ca="1" si="3"/>
        <v/>
      </c>
      <c r="Q15" s="85" t="str">
        <f t="shared" ca="1" si="4"/>
        <v/>
      </c>
      <c r="R15" s="55">
        <f t="shared" si="5"/>
        <v>0</v>
      </c>
      <c r="S15" s="102">
        <f t="shared" ca="1" si="7"/>
        <v>0</v>
      </c>
      <c r="T15" s="119">
        <f t="shared" ca="1" si="8"/>
        <v>11</v>
      </c>
      <c r="U15" s="28"/>
    </row>
    <row r="16" spans="1:26" ht="14.1" customHeight="1" thickBot="1" x14ac:dyDescent="0.35">
      <c r="A16" s="115" t="s">
        <v>84</v>
      </c>
      <c r="B16" s="113" t="str">
        <f t="shared" ca="1" si="0"/>
        <v/>
      </c>
      <c r="C16" s="113" t="str">
        <f t="shared" ca="1" si="0"/>
        <v/>
      </c>
      <c r="D16" s="113" t="str">
        <f t="shared" ca="1" si="0"/>
        <v/>
      </c>
      <c r="E16" s="113" t="str">
        <f t="shared" ca="1" si="0"/>
        <v/>
      </c>
      <c r="F16" s="113" t="str">
        <f t="shared" ca="1" si="0"/>
        <v/>
      </c>
      <c r="G16" s="113" t="str">
        <f t="shared" ca="1" si="0"/>
        <v/>
      </c>
      <c r="H16" s="113" t="str">
        <f t="shared" ca="1" si="0"/>
        <v/>
      </c>
      <c r="I16" s="113" t="str">
        <f t="shared" ca="1" si="1"/>
        <v/>
      </c>
      <c r="J16" s="113" t="str">
        <f t="shared" ca="1" si="0"/>
        <v/>
      </c>
      <c r="K16" s="113" t="str">
        <f t="shared" ca="1" si="1"/>
        <v/>
      </c>
      <c r="L16" s="113" t="str">
        <f t="shared" ca="1" si="6"/>
        <v/>
      </c>
      <c r="M16" s="113" t="str">
        <f t="shared" ca="1" si="2"/>
        <v/>
      </c>
      <c r="N16" s="113" t="str">
        <f t="shared" ca="1" si="2"/>
        <v/>
      </c>
      <c r="O16" s="117" t="str">
        <f t="shared" ca="1" si="2"/>
        <v/>
      </c>
      <c r="P16" s="57" t="str">
        <f t="shared" ca="1" si="3"/>
        <v/>
      </c>
      <c r="Q16" s="85" t="str">
        <f t="shared" ca="1" si="4"/>
        <v/>
      </c>
      <c r="R16" s="55">
        <f t="shared" si="5"/>
        <v>0</v>
      </c>
      <c r="S16" s="102">
        <f t="shared" ca="1" si="7"/>
        <v>0</v>
      </c>
      <c r="T16" s="119">
        <f t="shared" ca="1" si="8"/>
        <v>11</v>
      </c>
      <c r="U16" s="28"/>
    </row>
    <row r="17" spans="1:21" ht="14.1" customHeight="1" thickBot="1" x14ac:dyDescent="0.35">
      <c r="A17" s="115" t="s">
        <v>16</v>
      </c>
      <c r="B17" s="113" t="str">
        <f t="shared" ca="1" si="0"/>
        <v/>
      </c>
      <c r="C17" s="113" t="str">
        <f t="shared" ca="1" si="0"/>
        <v/>
      </c>
      <c r="D17" s="113" t="str">
        <f t="shared" ca="1" si="0"/>
        <v/>
      </c>
      <c r="E17" s="113" t="str">
        <f t="shared" ca="1" si="0"/>
        <v/>
      </c>
      <c r="F17" s="113" t="str">
        <f t="shared" ca="1" si="0"/>
        <v/>
      </c>
      <c r="G17" s="113" t="str">
        <f t="shared" ca="1" si="0"/>
        <v/>
      </c>
      <c r="H17" s="113" t="str">
        <f t="shared" ca="1" si="0"/>
        <v/>
      </c>
      <c r="I17" s="113" t="str">
        <f t="shared" ca="1" si="1"/>
        <v/>
      </c>
      <c r="J17" s="113" t="str">
        <f t="shared" ca="1" si="0"/>
        <v/>
      </c>
      <c r="K17" s="113" t="str">
        <f t="shared" ca="1" si="1"/>
        <v/>
      </c>
      <c r="L17" s="113" t="str">
        <f t="shared" ca="1" si="6"/>
        <v/>
      </c>
      <c r="M17" s="113" t="str">
        <f t="shared" ca="1" si="2"/>
        <v/>
      </c>
      <c r="N17" s="113" t="str">
        <f t="shared" ca="1" si="2"/>
        <v/>
      </c>
      <c r="O17" s="117" t="str">
        <f t="shared" ca="1" si="2"/>
        <v/>
      </c>
      <c r="P17" s="57" t="str">
        <f t="shared" ca="1" si="3"/>
        <v/>
      </c>
      <c r="Q17" s="85" t="str">
        <f t="shared" ca="1" si="4"/>
        <v/>
      </c>
      <c r="R17" s="55">
        <f t="shared" si="5"/>
        <v>0</v>
      </c>
      <c r="S17" s="102">
        <f t="shared" ca="1" si="7"/>
        <v>0</v>
      </c>
      <c r="T17" s="119">
        <f t="shared" ca="1" si="8"/>
        <v>11</v>
      </c>
      <c r="U17" s="28"/>
    </row>
    <row r="18" spans="1:21" ht="14.1" customHeight="1" thickBot="1" x14ac:dyDescent="0.35">
      <c r="A18" s="115" t="s">
        <v>17</v>
      </c>
      <c r="B18" s="113">
        <f t="shared" ca="1" si="0"/>
        <v>1</v>
      </c>
      <c r="C18" s="113">
        <f t="shared" ca="1" si="0"/>
        <v>10</v>
      </c>
      <c r="D18" s="113">
        <f t="shared" ca="1" si="0"/>
        <v>3</v>
      </c>
      <c r="E18" s="113">
        <f t="shared" ca="1" si="0"/>
        <v>8</v>
      </c>
      <c r="F18" s="113">
        <f t="shared" ca="1" si="0"/>
        <v>4</v>
      </c>
      <c r="G18" s="113">
        <f t="shared" ca="1" si="0"/>
        <v>3</v>
      </c>
      <c r="H18" s="113" t="str">
        <f t="shared" ca="1" si="0"/>
        <v/>
      </c>
      <c r="I18" s="113" t="str">
        <f t="shared" ca="1" si="1"/>
        <v/>
      </c>
      <c r="J18" s="113" t="str">
        <f t="shared" ca="1" si="0"/>
        <v/>
      </c>
      <c r="K18" s="113" t="str">
        <f t="shared" ca="1" si="1"/>
        <v/>
      </c>
      <c r="L18" s="113" t="str">
        <f t="shared" ca="1" si="6"/>
        <v/>
      </c>
      <c r="M18" s="113" t="str">
        <f t="shared" ca="1" si="2"/>
        <v/>
      </c>
      <c r="N18" s="113" t="str">
        <f t="shared" ca="1" si="2"/>
        <v/>
      </c>
      <c r="O18" s="117" t="str">
        <f t="shared" ca="1" si="2"/>
        <v/>
      </c>
      <c r="P18" s="57">
        <f t="shared" ca="1" si="3"/>
        <v>29</v>
      </c>
      <c r="Q18" s="85">
        <f t="shared" ca="1" si="4"/>
        <v>6</v>
      </c>
      <c r="R18" s="55">
        <f t="shared" si="5"/>
        <v>0</v>
      </c>
      <c r="S18" s="102">
        <f t="shared" ca="1" si="7"/>
        <v>29</v>
      </c>
      <c r="T18" s="119">
        <f t="shared" ca="1" si="8"/>
        <v>6</v>
      </c>
      <c r="U18" s="28"/>
    </row>
    <row r="19" spans="1:21" ht="14.1" customHeight="1" thickBot="1" x14ac:dyDescent="0.35">
      <c r="A19" s="115" t="s">
        <v>27</v>
      </c>
      <c r="B19" s="113" t="str">
        <f t="shared" ca="1" si="0"/>
        <v/>
      </c>
      <c r="C19" s="113" t="str">
        <f t="shared" ca="1" si="0"/>
        <v/>
      </c>
      <c r="D19" s="113" t="str">
        <f t="shared" ca="1" si="0"/>
        <v/>
      </c>
      <c r="E19" s="113" t="str">
        <f t="shared" ca="1" si="0"/>
        <v/>
      </c>
      <c r="F19" s="113" t="str">
        <f t="shared" ca="1" si="0"/>
        <v/>
      </c>
      <c r="G19" s="113" t="str">
        <f t="shared" ca="1" si="0"/>
        <v/>
      </c>
      <c r="H19" s="113" t="str">
        <f t="shared" ca="1" si="0"/>
        <v/>
      </c>
      <c r="I19" s="113" t="str">
        <f t="shared" ca="1" si="1"/>
        <v/>
      </c>
      <c r="J19" s="113" t="str">
        <f t="shared" ca="1" si="0"/>
        <v/>
      </c>
      <c r="K19" s="113" t="str">
        <f t="shared" ca="1" si="1"/>
        <v/>
      </c>
      <c r="L19" s="113" t="str">
        <f t="shared" ca="1" si="6"/>
        <v/>
      </c>
      <c r="M19" s="113" t="str">
        <f t="shared" ca="1" si="2"/>
        <v/>
      </c>
      <c r="N19" s="113" t="str">
        <f t="shared" ca="1" si="2"/>
        <v/>
      </c>
      <c r="O19" s="117" t="str">
        <f t="shared" ca="1" si="2"/>
        <v/>
      </c>
      <c r="P19" s="57" t="str">
        <f t="shared" ca="1" si="3"/>
        <v/>
      </c>
      <c r="Q19" s="85" t="str">
        <f t="shared" ca="1" si="4"/>
        <v/>
      </c>
      <c r="R19" s="55">
        <f t="shared" si="5"/>
        <v>0</v>
      </c>
      <c r="S19" s="102">
        <f t="shared" ca="1" si="7"/>
        <v>0</v>
      </c>
      <c r="T19" s="119">
        <f t="shared" ca="1" si="8"/>
        <v>11</v>
      </c>
      <c r="U19" s="28"/>
    </row>
    <row r="20" spans="1:21" ht="14.1" customHeight="1" thickBot="1" x14ac:dyDescent="0.35">
      <c r="A20" s="115" t="s">
        <v>76</v>
      </c>
      <c r="B20" s="113" t="str">
        <f t="shared" ref="B20:J30" ca="1" si="9">IF(COUNTIF(INDIRECT("'"&amp;B$9&amp;"'!A12:A34"),$A20)=0,0,INDEX(INDIRECT("'"&amp;B$9&amp;"'!P12:P34"),MATCH($A20,INDIRECT("'"&amp;B$9&amp;"'!A12:A34"),0)))</f>
        <v/>
      </c>
      <c r="C20" s="113" t="str">
        <f t="shared" ca="1" si="9"/>
        <v/>
      </c>
      <c r="D20" s="113" t="str">
        <f t="shared" ca="1" si="9"/>
        <v/>
      </c>
      <c r="E20" s="113" t="str">
        <f t="shared" ca="1" si="9"/>
        <v/>
      </c>
      <c r="F20" s="113" t="str">
        <f t="shared" ca="1" si="9"/>
        <v/>
      </c>
      <c r="G20" s="113" t="str">
        <f t="shared" ca="1" si="9"/>
        <v/>
      </c>
      <c r="H20" s="113" t="str">
        <f t="shared" ca="1" si="9"/>
        <v/>
      </c>
      <c r="I20" s="113" t="str">
        <f t="shared" ca="1" si="1"/>
        <v/>
      </c>
      <c r="J20" s="113" t="str">
        <f t="shared" ca="1" si="0"/>
        <v/>
      </c>
      <c r="K20" s="113" t="str">
        <f t="shared" ca="1" si="1"/>
        <v/>
      </c>
      <c r="L20" s="113" t="str">
        <f t="shared" ca="1" si="6"/>
        <v/>
      </c>
      <c r="M20" s="113" t="str">
        <f t="shared" ca="1" si="2"/>
        <v/>
      </c>
      <c r="N20" s="113" t="str">
        <f t="shared" ca="1" si="2"/>
        <v/>
      </c>
      <c r="O20" s="117" t="str">
        <f t="shared" ca="1" si="2"/>
        <v/>
      </c>
      <c r="P20" s="57" t="str">
        <f t="shared" ca="1" si="3"/>
        <v/>
      </c>
      <c r="Q20" s="85" t="str">
        <f t="shared" ca="1" si="4"/>
        <v/>
      </c>
      <c r="R20" s="55">
        <f t="shared" si="5"/>
        <v>0</v>
      </c>
      <c r="S20" s="102">
        <f t="shared" ca="1" si="7"/>
        <v>0</v>
      </c>
      <c r="T20" s="119">
        <f t="shared" ca="1" si="8"/>
        <v>11</v>
      </c>
      <c r="U20" s="28"/>
    </row>
    <row r="21" spans="1:21" ht="14.1" customHeight="1" thickBot="1" x14ac:dyDescent="0.35">
      <c r="A21" s="115" t="s">
        <v>19</v>
      </c>
      <c r="B21" s="113">
        <f t="shared" ca="1" si="9"/>
        <v>15</v>
      </c>
      <c r="C21" s="113">
        <f t="shared" ca="1" si="9"/>
        <v>17</v>
      </c>
      <c r="D21" s="113">
        <f t="shared" ca="1" si="9"/>
        <v>11</v>
      </c>
      <c r="E21" s="113">
        <f t="shared" ca="1" si="9"/>
        <v>17</v>
      </c>
      <c r="F21" s="113">
        <f t="shared" ca="1" si="9"/>
        <v>13</v>
      </c>
      <c r="G21" s="113">
        <f t="shared" ca="1" si="9"/>
        <v>18</v>
      </c>
      <c r="H21" s="113" t="str">
        <f t="shared" ca="1" si="9"/>
        <v/>
      </c>
      <c r="I21" s="113" t="str">
        <f t="shared" ca="1" si="1"/>
        <v/>
      </c>
      <c r="J21" s="113" t="str">
        <f t="shared" ca="1" si="0"/>
        <v/>
      </c>
      <c r="K21" s="113" t="str">
        <f t="shared" ca="1" si="1"/>
        <v/>
      </c>
      <c r="L21" s="113" t="str">
        <f t="shared" ca="1" si="6"/>
        <v/>
      </c>
      <c r="M21" s="113" t="str">
        <f t="shared" ca="1" si="2"/>
        <v/>
      </c>
      <c r="N21" s="113" t="str">
        <f t="shared" ca="1" si="2"/>
        <v/>
      </c>
      <c r="O21" s="117" t="str">
        <f t="shared" ca="1" si="2"/>
        <v/>
      </c>
      <c r="P21" s="57">
        <f t="shared" ca="1" si="3"/>
        <v>91</v>
      </c>
      <c r="Q21" s="85">
        <f t="shared" ca="1" si="4"/>
        <v>1</v>
      </c>
      <c r="R21" s="55">
        <f t="shared" si="5"/>
        <v>0</v>
      </c>
      <c r="S21" s="102">
        <f t="shared" ca="1" si="7"/>
        <v>91</v>
      </c>
      <c r="T21" s="119">
        <f t="shared" ca="1" si="8"/>
        <v>1</v>
      </c>
      <c r="U21" s="28"/>
    </row>
    <row r="22" spans="1:21" ht="14.1" customHeight="1" thickBot="1" x14ac:dyDescent="0.35">
      <c r="A22" s="115" t="s">
        <v>20</v>
      </c>
      <c r="B22" s="113" t="str">
        <f t="shared" ca="1" si="9"/>
        <v/>
      </c>
      <c r="C22" s="113" t="str">
        <f t="shared" ca="1" si="9"/>
        <v/>
      </c>
      <c r="D22" s="113" t="str">
        <f t="shared" ca="1" si="9"/>
        <v/>
      </c>
      <c r="E22" s="113" t="str">
        <f t="shared" ca="1" si="9"/>
        <v/>
      </c>
      <c r="F22" s="113" t="str">
        <f t="shared" ca="1" si="9"/>
        <v/>
      </c>
      <c r="G22" s="113" t="str">
        <f t="shared" ca="1" si="9"/>
        <v/>
      </c>
      <c r="H22" s="113" t="str">
        <f t="shared" ca="1" si="9"/>
        <v/>
      </c>
      <c r="I22" s="113" t="str">
        <f t="shared" ca="1" si="1"/>
        <v/>
      </c>
      <c r="J22" s="113" t="str">
        <f t="shared" ca="1" si="0"/>
        <v/>
      </c>
      <c r="K22" s="113" t="str">
        <f t="shared" ca="1" si="1"/>
        <v/>
      </c>
      <c r="L22" s="113" t="str">
        <f t="shared" ca="1" si="6"/>
        <v/>
      </c>
      <c r="M22" s="113" t="str">
        <f t="shared" ca="1" si="2"/>
        <v/>
      </c>
      <c r="N22" s="113" t="str">
        <f t="shared" ca="1" si="2"/>
        <v/>
      </c>
      <c r="O22" s="117" t="str">
        <f t="shared" ca="1" si="2"/>
        <v/>
      </c>
      <c r="P22" s="57" t="str">
        <f t="shared" ca="1" si="3"/>
        <v/>
      </c>
      <c r="Q22" s="85" t="str">
        <f t="shared" ca="1" si="4"/>
        <v/>
      </c>
      <c r="R22" s="55">
        <f t="shared" si="5"/>
        <v>0</v>
      </c>
      <c r="S22" s="102">
        <f t="shared" ca="1" si="7"/>
        <v>0</v>
      </c>
      <c r="T22" s="119">
        <f t="shared" ca="1" si="8"/>
        <v>11</v>
      </c>
      <c r="U22" s="28"/>
    </row>
    <row r="23" spans="1:21" ht="14.1" customHeight="1" thickBot="1" x14ac:dyDescent="0.35">
      <c r="A23" s="115" t="s">
        <v>21</v>
      </c>
      <c r="B23" s="113">
        <f t="shared" ca="1" si="9"/>
        <v>5</v>
      </c>
      <c r="C23" s="113">
        <f t="shared" ca="1" si="9"/>
        <v>9</v>
      </c>
      <c r="D23" s="113">
        <f t="shared" ca="1" si="9"/>
        <v>5</v>
      </c>
      <c r="E23" s="113">
        <f t="shared" ca="1" si="9"/>
        <v>7</v>
      </c>
      <c r="F23" s="113">
        <f t="shared" ca="1" si="9"/>
        <v>5</v>
      </c>
      <c r="G23" s="113">
        <f t="shared" ca="1" si="9"/>
        <v>8</v>
      </c>
      <c r="H23" s="113" t="str">
        <f t="shared" ca="1" si="9"/>
        <v/>
      </c>
      <c r="I23" s="113" t="str">
        <f t="shared" ca="1" si="1"/>
        <v/>
      </c>
      <c r="J23" s="113" t="str">
        <f t="shared" ca="1" si="0"/>
        <v/>
      </c>
      <c r="K23" s="113" t="str">
        <f t="shared" ca="1" si="1"/>
        <v/>
      </c>
      <c r="L23" s="113" t="str">
        <f t="shared" ca="1" si="6"/>
        <v/>
      </c>
      <c r="M23" s="113" t="str">
        <f t="shared" ca="1" si="2"/>
        <v/>
      </c>
      <c r="N23" s="113" t="str">
        <f t="shared" ca="1" si="2"/>
        <v/>
      </c>
      <c r="O23" s="117" t="str">
        <f t="shared" ca="1" si="2"/>
        <v/>
      </c>
      <c r="P23" s="57">
        <f t="shared" ca="1" si="3"/>
        <v>39</v>
      </c>
      <c r="Q23" s="85">
        <f t="shared" ca="1" si="4"/>
        <v>4</v>
      </c>
      <c r="R23" s="55">
        <f t="shared" si="5"/>
        <v>0</v>
      </c>
      <c r="S23" s="102">
        <f t="shared" ca="1" si="7"/>
        <v>39</v>
      </c>
      <c r="T23" s="119">
        <f t="shared" ca="1" si="8"/>
        <v>4</v>
      </c>
      <c r="U23" s="28"/>
    </row>
    <row r="24" spans="1:21" ht="14.1" customHeight="1" thickBot="1" x14ac:dyDescent="0.35">
      <c r="A24" s="115" t="s">
        <v>68</v>
      </c>
      <c r="B24" s="113" t="str">
        <f t="shared" ca="1" si="9"/>
        <v/>
      </c>
      <c r="C24" s="113" t="str">
        <f t="shared" ca="1" si="9"/>
        <v/>
      </c>
      <c r="D24" s="113" t="str">
        <f t="shared" ca="1" si="9"/>
        <v/>
      </c>
      <c r="E24" s="113" t="str">
        <f t="shared" ca="1" si="9"/>
        <v/>
      </c>
      <c r="F24" s="113" t="str">
        <f t="shared" ca="1" si="9"/>
        <v/>
      </c>
      <c r="G24" s="113" t="str">
        <f t="shared" ca="1" si="9"/>
        <v/>
      </c>
      <c r="H24" s="113" t="str">
        <f t="shared" ca="1" si="9"/>
        <v/>
      </c>
      <c r="I24" s="113" t="str">
        <f t="shared" ca="1" si="1"/>
        <v/>
      </c>
      <c r="J24" s="113" t="str">
        <f t="shared" ca="1" si="0"/>
        <v/>
      </c>
      <c r="K24" s="113" t="str">
        <f t="shared" ca="1" si="1"/>
        <v/>
      </c>
      <c r="L24" s="113" t="str">
        <f t="shared" ca="1" si="6"/>
        <v/>
      </c>
      <c r="M24" s="113" t="str">
        <f t="shared" ca="1" si="2"/>
        <v/>
      </c>
      <c r="N24" s="113" t="str">
        <f t="shared" ca="1" si="2"/>
        <v/>
      </c>
      <c r="O24" s="117" t="str">
        <f t="shared" ca="1" si="2"/>
        <v/>
      </c>
      <c r="P24" s="57" t="str">
        <f t="shared" ca="1" si="3"/>
        <v/>
      </c>
      <c r="Q24" s="85" t="str">
        <f t="shared" ca="1" si="4"/>
        <v/>
      </c>
      <c r="R24" s="55">
        <f t="shared" si="5"/>
        <v>0</v>
      </c>
      <c r="S24" s="102">
        <f t="shared" ca="1" si="7"/>
        <v>0</v>
      </c>
      <c r="T24" s="119">
        <f t="shared" ca="1" si="8"/>
        <v>11</v>
      </c>
      <c r="U24" s="28"/>
    </row>
    <row r="25" spans="1:21" ht="14.1" customHeight="1" thickBot="1" x14ac:dyDescent="0.35">
      <c r="A25" s="115" t="s">
        <v>22</v>
      </c>
      <c r="B25" s="113">
        <f t="shared" ca="1" si="9"/>
        <v>4</v>
      </c>
      <c r="C25" s="113">
        <f t="shared" ca="1" si="9"/>
        <v>5</v>
      </c>
      <c r="D25" s="113" t="str">
        <f t="shared" ca="1" si="9"/>
        <v/>
      </c>
      <c r="E25" s="113" t="str">
        <f t="shared" ca="1" si="9"/>
        <v/>
      </c>
      <c r="F25" s="113" t="str">
        <f t="shared" ca="1" si="9"/>
        <v/>
      </c>
      <c r="G25" s="113" t="str">
        <f t="shared" ca="1" si="9"/>
        <v/>
      </c>
      <c r="H25" s="113" t="str">
        <f t="shared" ca="1" si="9"/>
        <v/>
      </c>
      <c r="I25" s="113" t="str">
        <f t="shared" ca="1" si="1"/>
        <v/>
      </c>
      <c r="J25" s="113" t="str">
        <f t="shared" ca="1" si="0"/>
        <v/>
      </c>
      <c r="K25" s="113" t="str">
        <f t="shared" ca="1" si="1"/>
        <v/>
      </c>
      <c r="L25" s="113" t="str">
        <f t="shared" ca="1" si="6"/>
        <v/>
      </c>
      <c r="M25" s="113" t="str">
        <f t="shared" ca="1" si="2"/>
        <v/>
      </c>
      <c r="N25" s="113" t="str">
        <f t="shared" ca="1" si="2"/>
        <v/>
      </c>
      <c r="O25" s="117" t="str">
        <f t="shared" ca="1" si="2"/>
        <v/>
      </c>
      <c r="P25" s="57">
        <f t="shared" ca="1" si="3"/>
        <v>9</v>
      </c>
      <c r="Q25" s="85">
        <f t="shared" ca="1" si="4"/>
        <v>9</v>
      </c>
      <c r="R25" s="55">
        <f t="shared" si="5"/>
        <v>0</v>
      </c>
      <c r="S25" s="102">
        <f t="shared" ca="1" si="7"/>
        <v>9</v>
      </c>
      <c r="T25" s="119">
        <f t="shared" ca="1" si="8"/>
        <v>9</v>
      </c>
      <c r="U25" s="28"/>
    </row>
    <row r="26" spans="1:21" ht="14.1" customHeight="1" thickBot="1" x14ac:dyDescent="0.35">
      <c r="A26" s="115" t="s">
        <v>58</v>
      </c>
      <c r="B26" s="113" t="str">
        <f t="shared" ca="1" si="9"/>
        <v/>
      </c>
      <c r="C26" s="113">
        <f t="shared" ca="1" si="9"/>
        <v>3</v>
      </c>
      <c r="D26" s="113" t="str">
        <f t="shared" ca="1" si="9"/>
        <v/>
      </c>
      <c r="E26" s="113" t="str">
        <f t="shared" ca="1" si="9"/>
        <v/>
      </c>
      <c r="F26" s="113" t="str">
        <f t="shared" ca="1" si="9"/>
        <v/>
      </c>
      <c r="G26" s="113" t="str">
        <f t="shared" ca="1" si="9"/>
        <v/>
      </c>
      <c r="H26" s="113" t="str">
        <f t="shared" ca="1" si="9"/>
        <v/>
      </c>
      <c r="I26" s="113" t="str">
        <f t="shared" ca="1" si="1"/>
        <v/>
      </c>
      <c r="J26" s="113" t="str">
        <f t="shared" ca="1" si="9"/>
        <v/>
      </c>
      <c r="K26" s="113" t="str">
        <f t="shared" ca="1" si="1"/>
        <v/>
      </c>
      <c r="L26" s="113" t="str">
        <f t="shared" ca="1" si="6"/>
        <v/>
      </c>
      <c r="M26" s="113" t="str">
        <f t="shared" ca="1" si="2"/>
        <v/>
      </c>
      <c r="N26" s="113" t="str">
        <f t="shared" ca="1" si="2"/>
        <v/>
      </c>
      <c r="O26" s="117" t="str">
        <f t="shared" ca="1" si="2"/>
        <v/>
      </c>
      <c r="P26" s="57">
        <f t="shared" ca="1" si="3"/>
        <v>3</v>
      </c>
      <c r="Q26" s="85">
        <f t="shared" ca="1" si="4"/>
        <v>10</v>
      </c>
      <c r="R26" s="55">
        <f t="shared" si="5"/>
        <v>0</v>
      </c>
      <c r="S26" s="102">
        <f t="shared" ca="1" si="7"/>
        <v>3</v>
      </c>
      <c r="T26" s="119">
        <f t="shared" ca="1" si="8"/>
        <v>10</v>
      </c>
      <c r="U26" s="28"/>
    </row>
    <row r="27" spans="1:21" ht="14.1" customHeight="1" thickBot="1" x14ac:dyDescent="0.35">
      <c r="A27" s="115" t="s">
        <v>57</v>
      </c>
      <c r="B27" s="113" t="str">
        <f t="shared" ca="1" si="9"/>
        <v/>
      </c>
      <c r="C27" s="113" t="str">
        <f t="shared" ca="1" si="9"/>
        <v/>
      </c>
      <c r="D27" s="113" t="str">
        <f t="shared" ca="1" si="9"/>
        <v/>
      </c>
      <c r="E27" s="113" t="str">
        <f t="shared" ca="1" si="9"/>
        <v/>
      </c>
      <c r="F27" s="113" t="str">
        <f t="shared" ca="1" si="9"/>
        <v/>
      </c>
      <c r="G27" s="113" t="str">
        <f t="shared" ca="1" si="9"/>
        <v/>
      </c>
      <c r="H27" s="113" t="str">
        <f t="shared" ca="1" si="9"/>
        <v/>
      </c>
      <c r="I27" s="113" t="str">
        <f t="shared" ca="1" si="1"/>
        <v/>
      </c>
      <c r="J27" s="113" t="str">
        <f t="shared" ca="1" si="9"/>
        <v/>
      </c>
      <c r="K27" s="113" t="str">
        <f t="shared" ca="1" si="1"/>
        <v/>
      </c>
      <c r="L27" s="113" t="str">
        <f t="shared" ca="1" si="6"/>
        <v/>
      </c>
      <c r="M27" s="113" t="str">
        <f t="shared" ca="1" si="2"/>
        <v/>
      </c>
      <c r="N27" s="113" t="str">
        <f t="shared" ca="1" si="2"/>
        <v/>
      </c>
      <c r="O27" s="117" t="str">
        <f t="shared" ca="1" si="2"/>
        <v/>
      </c>
      <c r="P27" s="57" t="str">
        <f t="shared" ca="1" si="3"/>
        <v/>
      </c>
      <c r="Q27" s="85" t="str">
        <f t="shared" ca="1" si="4"/>
        <v/>
      </c>
      <c r="R27" s="55">
        <f t="shared" si="5"/>
        <v>0</v>
      </c>
      <c r="S27" s="102">
        <f t="shared" ca="1" si="7"/>
        <v>0</v>
      </c>
      <c r="T27" s="119">
        <f t="shared" ca="1" si="8"/>
        <v>11</v>
      </c>
      <c r="U27" s="28"/>
    </row>
    <row r="28" spans="1:21" ht="14.1" customHeight="1" thickBot="1" x14ac:dyDescent="0.35">
      <c r="A28" s="115" t="s">
        <v>23</v>
      </c>
      <c r="B28" s="113" t="str">
        <f t="shared" ca="1" si="9"/>
        <v/>
      </c>
      <c r="C28" s="113">
        <f t="shared" ca="1" si="9"/>
        <v>8</v>
      </c>
      <c r="D28" s="113">
        <f t="shared" ca="1" si="9"/>
        <v>9</v>
      </c>
      <c r="E28" s="113">
        <f t="shared" ca="1" si="9"/>
        <v>9</v>
      </c>
      <c r="F28" s="113">
        <f t="shared" ca="1" si="9"/>
        <v>8</v>
      </c>
      <c r="G28" s="113">
        <f t="shared" ca="1" si="9"/>
        <v>5</v>
      </c>
      <c r="H28" s="113" t="str">
        <f t="shared" ca="1" si="9"/>
        <v/>
      </c>
      <c r="I28" s="113" t="str">
        <f t="shared" ca="1" si="1"/>
        <v/>
      </c>
      <c r="J28" s="113" t="str">
        <f t="shared" ca="1" si="9"/>
        <v/>
      </c>
      <c r="K28" s="113" t="str">
        <f t="shared" ca="1" si="1"/>
        <v/>
      </c>
      <c r="L28" s="113" t="str">
        <f t="shared" ca="1" si="6"/>
        <v/>
      </c>
      <c r="M28" s="113" t="str">
        <f t="shared" ca="1" si="2"/>
        <v/>
      </c>
      <c r="N28" s="113" t="str">
        <f t="shared" ca="1" si="2"/>
        <v/>
      </c>
      <c r="O28" s="117" t="str">
        <f t="shared" ca="1" si="2"/>
        <v/>
      </c>
      <c r="P28" s="57">
        <f t="shared" ca="1" si="3"/>
        <v>39</v>
      </c>
      <c r="Q28" s="85">
        <f t="shared" ca="1" si="4"/>
        <v>4</v>
      </c>
      <c r="R28" s="55">
        <f t="shared" si="5"/>
        <v>0</v>
      </c>
      <c r="S28" s="102">
        <f t="shared" ca="1" si="7"/>
        <v>39</v>
      </c>
      <c r="T28" s="119">
        <f t="shared" ca="1" si="8"/>
        <v>4</v>
      </c>
      <c r="U28" s="28"/>
    </row>
    <row r="29" spans="1:21" ht="14.1" customHeight="1" thickBot="1" x14ac:dyDescent="0.35">
      <c r="A29" s="115" t="s">
        <v>24</v>
      </c>
      <c r="B29" s="113" t="str">
        <f t="shared" ca="1" si="9"/>
        <v/>
      </c>
      <c r="C29" s="113" t="str">
        <f t="shared" ca="1" si="9"/>
        <v/>
      </c>
      <c r="D29" s="113" t="str">
        <f t="shared" ca="1" si="9"/>
        <v/>
      </c>
      <c r="E29" s="113" t="str">
        <f t="shared" ca="1" si="9"/>
        <v/>
      </c>
      <c r="F29" s="113" t="str">
        <f t="shared" ca="1" si="9"/>
        <v/>
      </c>
      <c r="G29" s="113" t="str">
        <f t="shared" ca="1" si="9"/>
        <v/>
      </c>
      <c r="H29" s="113" t="str">
        <f t="shared" ca="1" si="9"/>
        <v/>
      </c>
      <c r="I29" s="113" t="str">
        <f t="shared" ca="1" si="1"/>
        <v/>
      </c>
      <c r="J29" s="113" t="str">
        <f t="shared" ca="1" si="9"/>
        <v/>
      </c>
      <c r="K29" s="113" t="str">
        <f t="shared" ca="1" si="1"/>
        <v/>
      </c>
      <c r="L29" s="113" t="str">
        <f t="shared" ca="1" si="6"/>
        <v/>
      </c>
      <c r="M29" s="113" t="str">
        <f t="shared" ca="1" si="2"/>
        <v/>
      </c>
      <c r="N29" s="113" t="str">
        <f t="shared" ca="1" si="2"/>
        <v/>
      </c>
      <c r="O29" s="117" t="str">
        <f t="shared" ca="1" si="2"/>
        <v/>
      </c>
      <c r="P29" s="57" t="str">
        <f t="shared" ca="1" si="3"/>
        <v/>
      </c>
      <c r="Q29" s="85" t="str">
        <f t="shared" ca="1" si="4"/>
        <v/>
      </c>
      <c r="R29" s="55">
        <f t="shared" si="5"/>
        <v>0</v>
      </c>
      <c r="S29" s="102">
        <f t="shared" ca="1" si="7"/>
        <v>0</v>
      </c>
      <c r="T29" s="119">
        <f t="shared" ca="1" si="8"/>
        <v>11</v>
      </c>
      <c r="U29" s="28"/>
    </row>
    <row r="30" spans="1:21" ht="14.1" customHeight="1" x14ac:dyDescent="0.3">
      <c r="A30" s="115" t="s">
        <v>25</v>
      </c>
      <c r="B30" s="113" t="str">
        <f t="shared" ca="1" si="9"/>
        <v/>
      </c>
      <c r="C30" s="113" t="str">
        <f t="shared" ca="1" si="9"/>
        <v/>
      </c>
      <c r="D30" s="113" t="str">
        <f t="shared" ca="1" si="9"/>
        <v/>
      </c>
      <c r="E30" s="113" t="str">
        <f t="shared" ca="1" si="9"/>
        <v/>
      </c>
      <c r="F30" s="113" t="str">
        <f t="shared" ca="1" si="9"/>
        <v/>
      </c>
      <c r="G30" s="113" t="str">
        <f t="shared" ca="1" si="9"/>
        <v/>
      </c>
      <c r="H30" s="113" t="str">
        <f t="shared" ca="1" si="9"/>
        <v/>
      </c>
      <c r="I30" s="113" t="str">
        <f t="shared" ca="1" si="1"/>
        <v/>
      </c>
      <c r="J30" s="113" t="str">
        <f t="shared" ca="1" si="9"/>
        <v/>
      </c>
      <c r="K30" s="113" t="str">
        <f t="shared" ca="1" si="1"/>
        <v/>
      </c>
      <c r="L30" s="113" t="str">
        <f t="shared" ca="1" si="6"/>
        <v/>
      </c>
      <c r="M30" s="113" t="str">
        <f t="shared" ca="1" si="2"/>
        <v/>
      </c>
      <c r="N30" s="113" t="str">
        <f t="shared" ca="1" si="2"/>
        <v/>
      </c>
      <c r="O30" s="117" t="str">
        <f t="shared" ca="1" si="2"/>
        <v/>
      </c>
      <c r="P30" s="57" t="str">
        <f t="shared" ca="1" si="3"/>
        <v/>
      </c>
      <c r="Q30" s="85" t="str">
        <f t="shared" ca="1" si="4"/>
        <v/>
      </c>
      <c r="R30" s="55">
        <f t="shared" si="5"/>
        <v>0</v>
      </c>
      <c r="S30" s="102">
        <f t="shared" ca="1" si="7"/>
        <v>0</v>
      </c>
      <c r="T30" s="119">
        <f t="shared" ca="1" si="8"/>
        <v>11</v>
      </c>
      <c r="U30" s="28"/>
    </row>
    <row r="31" spans="1:21" ht="16.05" customHeight="1" x14ac:dyDescent="0.3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30"/>
      <c r="Q31" s="32"/>
      <c r="R31" s="30"/>
      <c r="S31" s="31"/>
      <c r="T31" s="32"/>
      <c r="U31" s="28"/>
    </row>
    <row r="32" spans="1:21" ht="16.05" customHeight="1" x14ac:dyDescent="0.3">
      <c r="A32" s="28"/>
      <c r="B32" s="28"/>
      <c r="C32" s="28"/>
      <c r="D32" s="28"/>
      <c r="E32" s="28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58"/>
      <c r="U32" s="28"/>
    </row>
    <row r="33" spans="1:21" ht="16.05" customHeight="1" x14ac:dyDescent="0.3">
      <c r="A33" s="28"/>
      <c r="B33" s="28"/>
      <c r="C33" s="28"/>
      <c r="D33" s="28"/>
      <c r="E33" s="28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28"/>
      <c r="S33" s="28"/>
      <c r="T33" s="28"/>
      <c r="U33" s="28"/>
    </row>
    <row r="34" spans="1:21" ht="16.05" customHeight="1" x14ac:dyDescent="0.3">
      <c r="A34" s="28"/>
      <c r="B34" s="28"/>
      <c r="C34" s="28"/>
      <c r="D34" s="28"/>
      <c r="E34" s="28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28"/>
    </row>
    <row r="35" spans="1:21" ht="16.05" customHeight="1" x14ac:dyDescent="0.3">
      <c r="A35" s="28"/>
      <c r="B35" s="28"/>
      <c r="C35" s="28"/>
      <c r="D35" s="28"/>
      <c r="E35" s="28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28"/>
    </row>
    <row r="36" spans="1:21" ht="16.05" customHeight="1" x14ac:dyDescent="0.3">
      <c r="A36" s="28"/>
      <c r="B36" s="28"/>
      <c r="C36" s="28"/>
      <c r="D36" s="28"/>
      <c r="E36" s="28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28"/>
      <c r="U36" s="28"/>
    </row>
    <row r="37" spans="1:21" ht="16.05" customHeight="1" x14ac:dyDescent="0.3">
      <c r="A37" s="28"/>
      <c r="B37" s="28"/>
      <c r="C37" s="28"/>
      <c r="D37" s="28"/>
      <c r="E37" s="28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8"/>
      <c r="U37" s="28"/>
    </row>
    <row r="38" spans="1:21" ht="16.05" customHeight="1" thickBot="1" x14ac:dyDescent="0.35">
      <c r="A38" s="28"/>
      <c r="B38" s="50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</row>
    <row r="39" spans="1:21" ht="115.05" customHeight="1" thickBot="1" x14ac:dyDescent="0.35">
      <c r="A39" s="29" t="s">
        <v>4</v>
      </c>
      <c r="B39" s="46" t="s">
        <v>64</v>
      </c>
      <c r="C39" s="44" t="s">
        <v>24</v>
      </c>
      <c r="D39" s="44" t="s">
        <v>40</v>
      </c>
      <c r="E39" s="44" t="s">
        <v>24</v>
      </c>
      <c r="F39" s="45" t="s">
        <v>72</v>
      </c>
      <c r="G39" s="45" t="s">
        <v>57</v>
      </c>
      <c r="H39" s="45" t="s">
        <v>57</v>
      </c>
      <c r="I39" s="44" t="s">
        <v>80</v>
      </c>
      <c r="J39" s="44" t="s">
        <v>81</v>
      </c>
      <c r="K39" s="44" t="s">
        <v>80</v>
      </c>
      <c r="L39" s="44" t="s">
        <v>58</v>
      </c>
      <c r="M39" s="44" t="s">
        <v>58</v>
      </c>
      <c r="N39" s="44" t="s">
        <v>82</v>
      </c>
      <c r="O39" s="45" t="s">
        <v>83</v>
      </c>
      <c r="P39" s="41" t="s">
        <v>10</v>
      </c>
      <c r="Q39" s="42" t="s">
        <v>11</v>
      </c>
      <c r="R39" s="60"/>
      <c r="S39" s="62"/>
      <c r="T39" s="28"/>
      <c r="U39" s="28"/>
    </row>
    <row r="40" spans="1:21" ht="14.1" customHeight="1" x14ac:dyDescent="0.3">
      <c r="A40" s="52" t="str">
        <f t="shared" ref="A40:A53" si="10">A10</f>
        <v>Ampuis</v>
      </c>
      <c r="B40" s="59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53"/>
      <c r="P40" s="52">
        <f t="shared" ref="P40:P62" si="11">IF(SUM(B40:O40)=0,0,SUM(B40:O40))</f>
        <v>0</v>
      </c>
      <c r="Q40" s="34">
        <f t="shared" ref="Q40:Q62" si="12">IF(P40=0,0,RANK(P40,$P$40:$P$62,1))</f>
        <v>0</v>
      </c>
      <c r="R40" s="61"/>
      <c r="S40" s="28"/>
      <c r="T40" s="28"/>
      <c r="U40" s="28"/>
    </row>
    <row r="41" spans="1:21" ht="14.1" customHeight="1" x14ac:dyDescent="0.3">
      <c r="A41" s="35" t="str">
        <f t="shared" si="10"/>
        <v>Bourg Les Valence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56"/>
      <c r="P41" s="35">
        <f t="shared" si="11"/>
        <v>0</v>
      </c>
      <c r="Q41" s="37">
        <f t="shared" si="12"/>
        <v>0</v>
      </c>
      <c r="R41" s="28"/>
      <c r="S41" s="28"/>
      <c r="T41" s="28"/>
      <c r="U41" s="28"/>
    </row>
    <row r="42" spans="1:21" ht="14.1" customHeight="1" x14ac:dyDescent="0.3">
      <c r="A42" s="35" t="str">
        <f t="shared" si="10"/>
        <v>Caluire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56"/>
      <c r="P42" s="35">
        <f t="shared" si="11"/>
        <v>0</v>
      </c>
      <c r="Q42" s="37">
        <f t="shared" si="12"/>
        <v>0</v>
      </c>
      <c r="R42" s="28"/>
      <c r="S42" s="28"/>
      <c r="T42" s="28"/>
      <c r="U42" s="28"/>
    </row>
    <row r="43" spans="1:21" ht="14.1" customHeight="1" x14ac:dyDescent="0.3">
      <c r="A43" s="35" t="str">
        <f t="shared" si="10"/>
        <v>Chasse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56"/>
      <c r="P43" s="35">
        <f t="shared" si="11"/>
        <v>0</v>
      </c>
      <c r="Q43" s="37">
        <f t="shared" si="12"/>
        <v>0</v>
      </c>
      <c r="R43" s="28"/>
      <c r="S43" s="28"/>
      <c r="T43" s="28"/>
      <c r="U43" s="28"/>
    </row>
    <row r="44" spans="1:21" ht="14.1" customHeight="1" x14ac:dyDescent="0.3">
      <c r="A44" s="35" t="str">
        <f t="shared" si="10"/>
        <v>Chavanay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56"/>
      <c r="P44" s="35">
        <f t="shared" si="11"/>
        <v>0</v>
      </c>
      <c r="Q44" s="37">
        <f t="shared" si="12"/>
        <v>0</v>
      </c>
      <c r="R44" s="28"/>
      <c r="S44" s="28"/>
      <c r="T44" s="28"/>
      <c r="U44" s="28"/>
    </row>
    <row r="45" spans="1:21" ht="14.1" customHeight="1" x14ac:dyDescent="0.3">
      <c r="A45" s="35" t="str">
        <f t="shared" si="10"/>
        <v>Condrieu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56"/>
      <c r="P45" s="35">
        <f t="shared" si="11"/>
        <v>0</v>
      </c>
      <c r="Q45" s="37">
        <f t="shared" si="12"/>
        <v>0</v>
      </c>
      <c r="R45" s="28"/>
      <c r="S45" s="28"/>
      <c r="T45" s="28"/>
      <c r="U45" s="28"/>
    </row>
    <row r="46" spans="1:21" ht="14.1" customHeight="1" x14ac:dyDescent="0.3">
      <c r="A46" s="35" t="str">
        <f t="shared" si="10"/>
        <v>Genay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56"/>
      <c r="P46" s="35">
        <f t="shared" si="11"/>
        <v>0</v>
      </c>
      <c r="Q46" s="37">
        <f t="shared" si="12"/>
        <v>0</v>
      </c>
      <c r="R46" s="28"/>
      <c r="S46" s="28"/>
      <c r="T46" s="28"/>
      <c r="U46" s="28"/>
    </row>
    <row r="47" spans="1:21" ht="14.1" customHeight="1" x14ac:dyDescent="0.3">
      <c r="A47" s="35" t="str">
        <f t="shared" si="10"/>
        <v>Givors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56"/>
      <c r="P47" s="35">
        <f t="shared" si="11"/>
        <v>0</v>
      </c>
      <c r="Q47" s="37">
        <f t="shared" si="12"/>
        <v>0</v>
      </c>
      <c r="R47" s="28"/>
      <c r="S47" s="28"/>
      <c r="T47" s="28"/>
      <c r="U47" s="28"/>
    </row>
    <row r="48" spans="1:21" ht="14.1" customHeight="1" x14ac:dyDescent="0.3">
      <c r="A48" s="35" t="str">
        <f t="shared" si="10"/>
        <v>Grigny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56"/>
      <c r="P48" s="35">
        <f t="shared" si="11"/>
        <v>0</v>
      </c>
      <c r="Q48" s="37">
        <f t="shared" si="12"/>
        <v>0</v>
      </c>
      <c r="R48" s="28"/>
      <c r="S48" s="28"/>
      <c r="T48" s="28"/>
      <c r="U48" s="28"/>
    </row>
    <row r="49" spans="1:21" ht="14.1" customHeight="1" x14ac:dyDescent="0.3">
      <c r="A49" s="35" t="str">
        <f t="shared" si="10"/>
        <v>Isle /la sorgue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56"/>
      <c r="P49" s="35">
        <f t="shared" si="11"/>
        <v>0</v>
      </c>
      <c r="Q49" s="37">
        <f t="shared" si="12"/>
        <v>0</v>
      </c>
      <c r="R49" s="28"/>
      <c r="S49" s="28"/>
      <c r="T49" s="28"/>
      <c r="U49" s="28"/>
    </row>
    <row r="50" spans="1:21" ht="14.1" customHeight="1" x14ac:dyDescent="0.3">
      <c r="A50" s="35" t="str">
        <f t="shared" si="10"/>
        <v>le pertuiset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56"/>
      <c r="P50" s="35">
        <f t="shared" si="11"/>
        <v>0</v>
      </c>
      <c r="Q50" s="37">
        <f t="shared" si="12"/>
        <v>0</v>
      </c>
      <c r="R50" s="28"/>
      <c r="S50" s="28"/>
      <c r="T50" s="28"/>
      <c r="U50" s="28"/>
    </row>
    <row r="51" spans="1:21" ht="14.1" customHeight="1" x14ac:dyDescent="0.3">
      <c r="A51" s="35" t="str">
        <f t="shared" si="10"/>
        <v>Loire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56"/>
      <c r="P51" s="35">
        <f t="shared" si="11"/>
        <v>0</v>
      </c>
      <c r="Q51" s="37">
        <f t="shared" si="12"/>
        <v>0</v>
      </c>
      <c r="R51" s="28"/>
      <c r="S51" s="28"/>
      <c r="T51" s="28"/>
      <c r="U51" s="28"/>
    </row>
    <row r="52" spans="1:21" ht="14.1" customHeight="1" x14ac:dyDescent="0.3">
      <c r="A52" s="35" t="str">
        <f t="shared" si="10"/>
        <v>Miribel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56"/>
      <c r="P52" s="35">
        <f t="shared" si="11"/>
        <v>0</v>
      </c>
      <c r="Q52" s="37">
        <f t="shared" si="12"/>
        <v>0</v>
      </c>
      <c r="R52" s="28"/>
      <c r="S52" s="28"/>
      <c r="T52" s="28"/>
      <c r="U52" s="28"/>
    </row>
    <row r="53" spans="1:21" ht="14.1" customHeight="1" x14ac:dyDescent="0.3">
      <c r="A53" s="35" t="str">
        <f t="shared" si="10"/>
        <v>Nievroz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56"/>
      <c r="P53" s="35">
        <f t="shared" si="11"/>
        <v>0</v>
      </c>
      <c r="Q53" s="37">
        <f t="shared" si="12"/>
        <v>0</v>
      </c>
      <c r="R53" s="28"/>
      <c r="S53" s="28"/>
      <c r="T53" s="28"/>
      <c r="U53" s="28"/>
    </row>
    <row r="54" spans="1:21" ht="14.1" customHeight="1" x14ac:dyDescent="0.3">
      <c r="A54" s="35" t="s">
        <v>68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56"/>
      <c r="P54" s="35">
        <f t="shared" si="11"/>
        <v>0</v>
      </c>
      <c r="Q54" s="37">
        <f t="shared" si="12"/>
        <v>0</v>
      </c>
      <c r="R54" s="28"/>
      <c r="S54" s="28"/>
      <c r="T54" s="28"/>
      <c r="U54" s="28"/>
    </row>
    <row r="55" spans="1:21" ht="14.1" customHeight="1" x14ac:dyDescent="0.3">
      <c r="A55" s="35" t="str">
        <f t="shared" ref="A55:A60" si="13">A25</f>
        <v>Sablons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56"/>
      <c r="P55" s="35">
        <f t="shared" si="11"/>
        <v>0</v>
      </c>
      <c r="Q55" s="37">
        <f t="shared" si="12"/>
        <v>0</v>
      </c>
      <c r="R55" s="28"/>
      <c r="S55" s="28"/>
      <c r="T55" s="28"/>
      <c r="U55" s="28"/>
    </row>
    <row r="56" spans="1:21" ht="14.1" customHeight="1" x14ac:dyDescent="0.3">
      <c r="A56" s="35" t="str">
        <f t="shared" si="13"/>
        <v>St Fons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56"/>
      <c r="P56" s="35">
        <f t="shared" si="11"/>
        <v>0</v>
      </c>
      <c r="Q56" s="37">
        <f t="shared" si="12"/>
        <v>0</v>
      </c>
      <c r="R56" s="28"/>
      <c r="S56" s="28"/>
      <c r="T56" s="28"/>
      <c r="U56" s="28"/>
    </row>
    <row r="57" spans="1:21" ht="14.1" customHeight="1" x14ac:dyDescent="0.3">
      <c r="A57" s="35" t="str">
        <f t="shared" si="13"/>
        <v>St Just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56"/>
      <c r="P57" s="35">
        <f t="shared" si="11"/>
        <v>0</v>
      </c>
      <c r="Q57" s="37">
        <f t="shared" si="12"/>
        <v>0</v>
      </c>
      <c r="R57" s="28"/>
      <c r="S57" s="28"/>
      <c r="T57" s="28"/>
      <c r="U57" s="28"/>
    </row>
    <row r="58" spans="1:21" ht="14.1" customHeight="1" x14ac:dyDescent="0.3">
      <c r="A58" s="35" t="str">
        <f t="shared" si="13"/>
        <v>St Romain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56"/>
      <c r="P58" s="35">
        <f t="shared" si="11"/>
        <v>0</v>
      </c>
      <c r="Q58" s="37">
        <f t="shared" si="12"/>
        <v>0</v>
      </c>
      <c r="R58" s="28"/>
      <c r="S58" s="28"/>
      <c r="T58" s="28"/>
      <c r="U58" s="28"/>
    </row>
    <row r="59" spans="1:21" ht="14.1" customHeight="1" x14ac:dyDescent="0.3">
      <c r="A59" s="35" t="str">
        <f t="shared" si="13"/>
        <v>Vernaison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56"/>
      <c r="P59" s="35">
        <f t="shared" si="11"/>
        <v>0</v>
      </c>
      <c r="Q59" s="37">
        <f t="shared" si="12"/>
        <v>0</v>
      </c>
      <c r="R59" s="28"/>
      <c r="S59" s="28"/>
      <c r="T59" s="28"/>
      <c r="U59" s="28"/>
    </row>
    <row r="60" spans="1:21" ht="14.1" customHeight="1" x14ac:dyDescent="0.3">
      <c r="A60" s="35" t="str">
        <f t="shared" si="13"/>
        <v>Vienne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56"/>
      <c r="P60" s="35">
        <f t="shared" si="11"/>
        <v>0</v>
      </c>
      <c r="Q60" s="37">
        <f t="shared" si="12"/>
        <v>0</v>
      </c>
      <c r="R60" s="28"/>
      <c r="S60" s="28"/>
      <c r="T60" s="28"/>
      <c r="U60" s="28"/>
    </row>
    <row r="61" spans="1:21" ht="14.1" customHeight="1" x14ac:dyDescent="0.3">
      <c r="A61" s="35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56"/>
      <c r="P61" s="35">
        <f t="shared" si="11"/>
        <v>0</v>
      </c>
      <c r="Q61" s="37">
        <f t="shared" si="12"/>
        <v>0</v>
      </c>
      <c r="R61" s="28"/>
      <c r="S61" s="28"/>
      <c r="T61" s="28"/>
      <c r="U61" s="28"/>
    </row>
    <row r="62" spans="1:21" ht="14.1" customHeight="1" thickBot="1" x14ac:dyDescent="0.35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51"/>
      <c r="P62" s="38">
        <f t="shared" si="11"/>
        <v>0</v>
      </c>
      <c r="Q62" s="40">
        <f t="shared" si="12"/>
        <v>0</v>
      </c>
      <c r="R62" s="28"/>
      <c r="S62" s="28"/>
      <c r="T62" s="28"/>
      <c r="U62" s="28"/>
    </row>
    <row r="63" spans="1:21" x14ac:dyDescent="0.3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</row>
    <row r="64" spans="1:21" x14ac:dyDescent="0.3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</row>
  </sheetData>
  <mergeCells count="9">
    <mergeCell ref="V1:V2"/>
    <mergeCell ref="V3:V8"/>
    <mergeCell ref="T34:T35"/>
    <mergeCell ref="F32:S32"/>
    <mergeCell ref="F36:S36"/>
    <mergeCell ref="F4:S5"/>
    <mergeCell ref="F2:S2"/>
    <mergeCell ref="F6:S6"/>
    <mergeCell ref="F34:S35"/>
  </mergeCells>
  <pageMargins left="0.31496062992125984" right="0.31496062992125984" top="0.35433070866141736" bottom="0.35433070866141736" header="0.19685039370078741" footer="0.11811023622047245"/>
  <pageSetup paperSize="9" scale="95" orientation="landscape" horizontalDpi="300" verticalDpi="300" r:id="rId1"/>
  <headerFooter>
    <oddFooter xml:space="preserve">&amp;L&amp;"-,Gras"&amp;12&amp;F  /  &amp;A&amp;C&amp;P/&amp;N&amp;R&amp;KFF0000Edition du: &amp;D_&amp;T </oddFooter>
  </headerFooter>
  <rowBreaks count="1" manualBreakCount="1">
    <brk id="30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rgb="FF92D050"/>
  </sheetPr>
  <dimension ref="A1:R115"/>
  <sheetViews>
    <sheetView showZeros="0" showWhiteSpace="0" view="pageBreakPreview" topLeftCell="A7" zoomScale="91" zoomScaleNormal="100" zoomScaleSheetLayoutView="91" workbookViewId="0">
      <selection activeCell="U32" sqref="U32"/>
    </sheetView>
  </sheetViews>
  <sheetFormatPr baseColWidth="10" defaultColWidth="11.44140625" defaultRowHeight="14.1" customHeight="1" x14ac:dyDescent="0.3"/>
  <cols>
    <col min="1" max="1" width="17.77734375" style="5" customWidth="1"/>
    <col min="2" max="2" width="9.21875" style="73" customWidth="1"/>
    <col min="3" max="3" width="5.21875" style="73" customWidth="1"/>
    <col min="4" max="4" width="9.21875" style="73" customWidth="1"/>
    <col min="5" max="5" width="5.21875" style="73" customWidth="1"/>
    <col min="6" max="6" width="9.21875" style="73" customWidth="1"/>
    <col min="7" max="7" width="5.21875" style="73" customWidth="1"/>
    <col min="8" max="8" width="9.21875" style="73" customWidth="1"/>
    <col min="9" max="9" width="5.21875" style="73" customWidth="1"/>
    <col min="10" max="10" width="9.21875" style="73" customWidth="1"/>
    <col min="11" max="11" width="5.21875" style="73" customWidth="1"/>
    <col min="12" max="12" width="9.21875" style="73" customWidth="1"/>
    <col min="13" max="13" width="5.21875" style="73" customWidth="1"/>
    <col min="14" max="14" width="9.21875" style="73" customWidth="1"/>
    <col min="15" max="15" width="5.21875" style="73" customWidth="1"/>
    <col min="16" max="18" width="7.21875" style="73" customWidth="1"/>
    <col min="19" max="16384" width="11.44140625" style="5"/>
  </cols>
  <sheetData>
    <row r="1" spans="1:18" ht="16.05" customHeight="1" x14ac:dyDescent="0.3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09" t="s">
        <v>69</v>
      </c>
    </row>
    <row r="2" spans="1:18" ht="16.05" customHeight="1" x14ac:dyDescent="0.3">
      <c r="A2" s="4"/>
      <c r="B2" s="1"/>
      <c r="C2" s="1"/>
      <c r="D2" s="1"/>
      <c r="E2" s="1"/>
      <c r="F2" s="154" t="s">
        <v>0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"/>
    </row>
    <row r="3" spans="1:18" ht="16.05" customHeight="1" x14ac:dyDescent="0.3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6.05" customHeight="1" x14ac:dyDescent="0.3">
      <c r="A4" s="4"/>
      <c r="B4" s="1"/>
      <c r="C4" s="1"/>
      <c r="D4" s="1"/>
      <c r="E4" s="1"/>
      <c r="F4" s="168" t="s">
        <v>1</v>
      </c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"/>
    </row>
    <row r="5" spans="1:18" ht="16.05" customHeight="1" x14ac:dyDescent="0.3">
      <c r="A5" s="4"/>
      <c r="B5" s="1"/>
      <c r="C5" s="1"/>
      <c r="D5" s="1"/>
      <c r="E5" s="1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"/>
    </row>
    <row r="6" spans="1:18" ht="16.05" customHeight="1" x14ac:dyDescent="0.3">
      <c r="A6" s="4"/>
      <c r="B6" s="1"/>
      <c r="C6" s="1"/>
      <c r="D6" s="1"/>
      <c r="E6" s="1"/>
      <c r="F6" s="125" t="str">
        <f ca="1">MID(CELL("filename",$A$1),FIND("]",CELL("filename",$A$1))+1,32)&amp;" "&amp;AN</f>
        <v>Serrières-Sablons 2026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"/>
    </row>
    <row r="7" spans="1:18" ht="16.05" customHeight="1" x14ac:dyDescent="0.3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6.05" customHeight="1" thickBot="1" x14ac:dyDescent="0.35">
      <c r="A8" s="4"/>
      <c r="B8" s="149"/>
      <c r="C8" s="14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6.05" customHeight="1" x14ac:dyDescent="0.3">
      <c r="A9" s="79" t="s">
        <v>2</v>
      </c>
      <c r="B9" s="135">
        <v>46131</v>
      </c>
      <c r="C9" s="135"/>
      <c r="D9" s="135"/>
      <c r="E9" s="135"/>
      <c r="F9" s="16"/>
      <c r="G9" s="17"/>
      <c r="H9" s="80" t="s">
        <v>3</v>
      </c>
      <c r="I9" s="156" t="str">
        <f ca="1">F6</f>
        <v>Serrières-Sablons 2026</v>
      </c>
      <c r="J9" s="156"/>
      <c r="K9" s="156"/>
      <c r="L9" s="156"/>
      <c r="M9" s="156"/>
      <c r="N9" s="169"/>
      <c r="O9" s="169"/>
      <c r="P9" s="169"/>
      <c r="Q9" s="170"/>
      <c r="R9" s="159" t="s">
        <v>60</v>
      </c>
    </row>
    <row r="10" spans="1:18" ht="14.1" customHeight="1" x14ac:dyDescent="0.3">
      <c r="A10" s="173" t="s">
        <v>4</v>
      </c>
      <c r="B10" s="162" t="s">
        <v>5</v>
      </c>
      <c r="C10" s="163"/>
      <c r="D10" s="162" t="s">
        <v>6</v>
      </c>
      <c r="E10" s="163"/>
      <c r="F10" s="162" t="s">
        <v>28</v>
      </c>
      <c r="G10" s="163"/>
      <c r="H10" s="162" t="s">
        <v>29</v>
      </c>
      <c r="I10" s="163"/>
      <c r="J10" s="162" t="s">
        <v>7</v>
      </c>
      <c r="K10" s="163"/>
      <c r="L10" s="162" t="s">
        <v>8</v>
      </c>
      <c r="M10" s="163"/>
      <c r="N10" s="162" t="s">
        <v>9</v>
      </c>
      <c r="O10" s="164"/>
      <c r="P10" s="167" t="s">
        <v>66</v>
      </c>
      <c r="Q10" s="165" t="s">
        <v>11</v>
      </c>
      <c r="R10" s="160"/>
    </row>
    <row r="11" spans="1:18" ht="18.75" customHeight="1" x14ac:dyDescent="0.3">
      <c r="A11" s="174"/>
      <c r="B11" s="63" t="s">
        <v>30</v>
      </c>
      <c r="C11" s="63" t="s">
        <v>31</v>
      </c>
      <c r="D11" s="63" t="s">
        <v>30</v>
      </c>
      <c r="E11" s="63" t="s">
        <v>31</v>
      </c>
      <c r="F11" s="63" t="s">
        <v>30</v>
      </c>
      <c r="G11" s="63" t="s">
        <v>31</v>
      </c>
      <c r="H11" s="63" t="s">
        <v>30</v>
      </c>
      <c r="I11" s="63" t="s">
        <v>31</v>
      </c>
      <c r="J11" s="63" t="s">
        <v>30</v>
      </c>
      <c r="K11" s="63" t="s">
        <v>31</v>
      </c>
      <c r="L11" s="63" t="s">
        <v>30</v>
      </c>
      <c r="M11" s="63" t="s">
        <v>31</v>
      </c>
      <c r="N11" s="63" t="s">
        <v>30</v>
      </c>
      <c r="O11" s="64" t="s">
        <v>31</v>
      </c>
      <c r="P11" s="143"/>
      <c r="Q11" s="166"/>
      <c r="R11" s="161"/>
    </row>
    <row r="12" spans="1:18" ht="14.1" customHeight="1" x14ac:dyDescent="0.3">
      <c r="A12" s="6" t="s">
        <v>40</v>
      </c>
      <c r="B12" s="65" t="s">
        <v>120</v>
      </c>
      <c r="C12" s="65">
        <v>4</v>
      </c>
      <c r="D12" s="65"/>
      <c r="E12" s="65"/>
      <c r="F12" s="65"/>
      <c r="G12" s="65"/>
      <c r="H12" s="65" t="s">
        <v>121</v>
      </c>
      <c r="I12" s="65">
        <v>2</v>
      </c>
      <c r="J12" s="65"/>
      <c r="K12" s="65"/>
      <c r="L12" s="65"/>
      <c r="M12" s="65"/>
      <c r="N12" s="65"/>
      <c r="O12" s="66"/>
      <c r="P12" s="88">
        <f t="shared" ref="P12:P34" si="0">IF(SUM(C12,E12,G12,I12,K12,M12,O12)=0,"",SUM(C12,E12,G12,I12,K12,M12,O12))</f>
        <v>6</v>
      </c>
      <c r="Q12" s="90">
        <f>IF(P12="","",RANK(P12,$P$12:$P$34))</f>
        <v>6</v>
      </c>
      <c r="R12" s="7"/>
    </row>
    <row r="13" spans="1:18" ht="14.1" customHeight="1" x14ac:dyDescent="0.3">
      <c r="A13" s="8" t="s">
        <v>65</v>
      </c>
      <c r="B13" s="67"/>
      <c r="C13" s="67"/>
      <c r="D13" s="67"/>
      <c r="E13" s="67"/>
      <c r="F13" s="67"/>
      <c r="G13" s="67"/>
      <c r="H13" s="67">
        <v>2</v>
      </c>
      <c r="I13" s="67">
        <v>2</v>
      </c>
      <c r="J13" s="67"/>
      <c r="K13" s="67"/>
      <c r="L13" s="67"/>
      <c r="M13" s="67"/>
      <c r="N13" s="67"/>
      <c r="O13" s="68"/>
      <c r="P13" s="88">
        <f t="shared" si="0"/>
        <v>2</v>
      </c>
      <c r="Q13" s="90">
        <f t="shared" ref="Q13:Q34" si="1">IF(P13="","",RANK(P13,$P$12:$P$34))</f>
        <v>9</v>
      </c>
      <c r="R13" s="9"/>
    </row>
    <row r="14" spans="1:18" ht="14.1" customHeight="1" x14ac:dyDescent="0.3">
      <c r="A14" s="8" t="s">
        <v>12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8"/>
      <c r="P14" s="88" t="str">
        <f t="shared" si="0"/>
        <v/>
      </c>
      <c r="Q14" s="90" t="str">
        <f t="shared" si="1"/>
        <v/>
      </c>
      <c r="R14" s="9"/>
    </row>
    <row r="15" spans="1:18" ht="14.1" customHeight="1" x14ac:dyDescent="0.3">
      <c r="A15" s="8" t="s">
        <v>13</v>
      </c>
      <c r="B15" s="67">
        <v>1</v>
      </c>
      <c r="C15" s="67">
        <v>1</v>
      </c>
      <c r="D15" s="67"/>
      <c r="E15" s="67"/>
      <c r="F15" s="67">
        <v>2</v>
      </c>
      <c r="G15" s="67">
        <v>2</v>
      </c>
      <c r="H15" s="67">
        <v>1</v>
      </c>
      <c r="I15" s="67">
        <v>1</v>
      </c>
      <c r="J15" s="67"/>
      <c r="K15" s="67"/>
      <c r="L15" s="67" t="s">
        <v>122</v>
      </c>
      <c r="M15" s="67">
        <v>3</v>
      </c>
      <c r="N15" s="67"/>
      <c r="O15" s="68"/>
      <c r="P15" s="88">
        <f t="shared" si="0"/>
        <v>7</v>
      </c>
      <c r="Q15" s="90">
        <f t="shared" si="1"/>
        <v>5</v>
      </c>
      <c r="R15" s="9"/>
    </row>
    <row r="16" spans="1:18" ht="14.1" customHeight="1" x14ac:dyDescent="0.3">
      <c r="A16" s="8" t="s">
        <v>26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  <c r="P16" s="88" t="str">
        <f t="shared" si="0"/>
        <v/>
      </c>
      <c r="Q16" s="90" t="str">
        <f t="shared" si="1"/>
        <v/>
      </c>
      <c r="R16" s="9"/>
    </row>
    <row r="17" spans="1:18" ht="14.1" customHeight="1" x14ac:dyDescent="0.3">
      <c r="A17" s="8" t="s">
        <v>14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88" t="str">
        <f t="shared" si="0"/>
        <v/>
      </c>
      <c r="Q17" s="90" t="str">
        <f t="shared" si="1"/>
        <v/>
      </c>
      <c r="R17" s="9"/>
    </row>
    <row r="18" spans="1:18" ht="14.1" customHeight="1" x14ac:dyDescent="0.3">
      <c r="A18" s="8" t="s">
        <v>84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8"/>
      <c r="P18" s="88" t="str">
        <f t="shared" si="0"/>
        <v/>
      </c>
      <c r="Q18" s="90" t="str">
        <f t="shared" si="1"/>
        <v/>
      </c>
      <c r="R18" s="9"/>
    </row>
    <row r="19" spans="1:18" ht="14.1" customHeight="1" x14ac:dyDescent="0.3">
      <c r="A19" s="8" t="s">
        <v>16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8"/>
      <c r="P19" s="88" t="str">
        <f t="shared" si="0"/>
        <v/>
      </c>
      <c r="Q19" s="90" t="str">
        <f t="shared" si="1"/>
        <v/>
      </c>
      <c r="R19" s="9"/>
    </row>
    <row r="20" spans="1:18" ht="14.1" customHeight="1" x14ac:dyDescent="0.3">
      <c r="A20" s="8" t="s">
        <v>17</v>
      </c>
      <c r="B20" s="67"/>
      <c r="C20" s="67"/>
      <c r="D20" s="67"/>
      <c r="E20" s="67"/>
      <c r="F20" s="67"/>
      <c r="G20" s="67"/>
      <c r="H20" s="67" t="s">
        <v>103</v>
      </c>
      <c r="I20" s="67">
        <v>6</v>
      </c>
      <c r="J20" s="67"/>
      <c r="K20" s="67"/>
      <c r="L20" s="67" t="s">
        <v>123</v>
      </c>
      <c r="M20" s="67">
        <v>4</v>
      </c>
      <c r="N20" s="67"/>
      <c r="O20" s="68"/>
      <c r="P20" s="88">
        <f t="shared" si="0"/>
        <v>10</v>
      </c>
      <c r="Q20" s="90">
        <f t="shared" si="1"/>
        <v>2</v>
      </c>
      <c r="R20" s="9"/>
    </row>
    <row r="21" spans="1:18" ht="14.1" customHeight="1" x14ac:dyDescent="0.3">
      <c r="A21" s="8" t="s">
        <v>27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  <c r="P21" s="88" t="str">
        <f t="shared" si="0"/>
        <v/>
      </c>
      <c r="Q21" s="90" t="str">
        <f t="shared" si="1"/>
        <v/>
      </c>
      <c r="R21" s="9"/>
    </row>
    <row r="22" spans="1:18" ht="14.1" customHeight="1" x14ac:dyDescent="0.3">
      <c r="A22" s="8" t="s">
        <v>75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P22" s="88" t="str">
        <f t="shared" si="0"/>
        <v/>
      </c>
      <c r="Q22" s="90" t="str">
        <f t="shared" si="1"/>
        <v/>
      </c>
      <c r="R22" s="9"/>
    </row>
    <row r="23" spans="1:18" ht="14.1" customHeight="1" x14ac:dyDescent="0.3">
      <c r="A23" s="8" t="s">
        <v>19</v>
      </c>
      <c r="B23" s="67"/>
      <c r="C23" s="67"/>
      <c r="D23" s="67">
        <v>5</v>
      </c>
      <c r="E23" s="67">
        <v>5</v>
      </c>
      <c r="F23" s="67"/>
      <c r="G23" s="67"/>
      <c r="H23" s="67"/>
      <c r="I23" s="67"/>
      <c r="J23" s="67"/>
      <c r="K23" s="67"/>
      <c r="L23" s="67">
        <v>5</v>
      </c>
      <c r="M23" s="67">
        <v>5</v>
      </c>
      <c r="N23" s="67" t="s">
        <v>124</v>
      </c>
      <c r="O23" s="68">
        <v>7</v>
      </c>
      <c r="P23" s="88">
        <f t="shared" si="0"/>
        <v>17</v>
      </c>
      <c r="Q23" s="90">
        <f t="shared" si="1"/>
        <v>1</v>
      </c>
      <c r="R23" s="9"/>
    </row>
    <row r="24" spans="1:18" ht="14.1" customHeight="1" x14ac:dyDescent="0.3">
      <c r="A24" s="8" t="s">
        <v>20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  <c r="P24" s="88" t="str">
        <f t="shared" si="0"/>
        <v/>
      </c>
      <c r="Q24" s="90" t="str">
        <f t="shared" si="1"/>
        <v/>
      </c>
      <c r="R24" s="9"/>
    </row>
    <row r="25" spans="1:18" ht="14.1" customHeight="1" x14ac:dyDescent="0.3">
      <c r="A25" s="8" t="s">
        <v>21</v>
      </c>
      <c r="B25" s="67">
        <v>5</v>
      </c>
      <c r="C25" s="67">
        <v>5</v>
      </c>
      <c r="D25" s="67"/>
      <c r="E25" s="67"/>
      <c r="F25" s="67"/>
      <c r="G25" s="67"/>
      <c r="H25" s="67"/>
      <c r="I25" s="67"/>
      <c r="J25" s="67">
        <v>2</v>
      </c>
      <c r="K25" s="67">
        <v>2</v>
      </c>
      <c r="L25" s="67" t="s">
        <v>121</v>
      </c>
      <c r="M25" s="67">
        <v>2</v>
      </c>
      <c r="N25" s="67"/>
      <c r="O25" s="68"/>
      <c r="P25" s="88">
        <f t="shared" si="0"/>
        <v>9</v>
      </c>
      <c r="Q25" s="90">
        <f t="shared" si="1"/>
        <v>3</v>
      </c>
      <c r="R25" s="9"/>
    </row>
    <row r="26" spans="1:18" ht="14.1" customHeight="1" x14ac:dyDescent="0.3">
      <c r="A26" s="8" t="s">
        <v>68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88" t="str">
        <f t="shared" si="0"/>
        <v/>
      </c>
      <c r="Q26" s="90" t="str">
        <f t="shared" si="1"/>
        <v/>
      </c>
      <c r="R26" s="9"/>
    </row>
    <row r="27" spans="1:18" ht="14.1" customHeight="1" x14ac:dyDescent="0.3">
      <c r="A27" s="8" t="s">
        <v>22</v>
      </c>
      <c r="B27" s="67">
        <v>2</v>
      </c>
      <c r="C27" s="67">
        <v>2</v>
      </c>
      <c r="D27" s="67"/>
      <c r="E27" s="67"/>
      <c r="F27" s="67"/>
      <c r="G27" s="67"/>
      <c r="H27" s="67"/>
      <c r="I27" s="67"/>
      <c r="J27" s="67"/>
      <c r="K27" s="67"/>
      <c r="L27" s="67" t="s">
        <v>106</v>
      </c>
      <c r="M27" s="67">
        <v>3</v>
      </c>
      <c r="N27" s="67"/>
      <c r="O27" s="68"/>
      <c r="P27" s="88">
        <f t="shared" si="0"/>
        <v>5</v>
      </c>
      <c r="Q27" s="90">
        <f t="shared" si="1"/>
        <v>7</v>
      </c>
      <c r="R27" s="9"/>
    </row>
    <row r="28" spans="1:18" ht="14.1" customHeight="1" x14ac:dyDescent="0.3">
      <c r="A28" s="8" t="s">
        <v>58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>
        <v>3</v>
      </c>
      <c r="M28" s="67">
        <v>3</v>
      </c>
      <c r="N28" s="67"/>
      <c r="O28" s="68"/>
      <c r="P28" s="88">
        <f t="shared" si="0"/>
        <v>3</v>
      </c>
      <c r="Q28" s="90">
        <f t="shared" si="1"/>
        <v>8</v>
      </c>
      <c r="R28" s="9"/>
    </row>
    <row r="29" spans="1:18" ht="14.1" customHeight="1" x14ac:dyDescent="0.3">
      <c r="A29" s="8" t="s">
        <v>57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8"/>
      <c r="P29" s="88" t="str">
        <f t="shared" si="0"/>
        <v/>
      </c>
      <c r="Q29" s="90" t="str">
        <f t="shared" si="1"/>
        <v/>
      </c>
      <c r="R29" s="9"/>
    </row>
    <row r="30" spans="1:18" ht="14.1" customHeight="1" x14ac:dyDescent="0.3">
      <c r="A30" s="8" t="s">
        <v>23</v>
      </c>
      <c r="B30" s="67"/>
      <c r="C30" s="67"/>
      <c r="D30" s="67"/>
      <c r="E30" s="67"/>
      <c r="F30" s="67"/>
      <c r="G30" s="67"/>
      <c r="H30" s="67" t="s">
        <v>120</v>
      </c>
      <c r="I30" s="67">
        <v>4</v>
      </c>
      <c r="J30" s="67"/>
      <c r="K30" s="67"/>
      <c r="L30" s="67">
        <v>1</v>
      </c>
      <c r="M30" s="67">
        <v>1</v>
      </c>
      <c r="N30" s="67">
        <v>3</v>
      </c>
      <c r="O30" s="68">
        <v>3</v>
      </c>
      <c r="P30" s="88">
        <f t="shared" si="0"/>
        <v>8</v>
      </c>
      <c r="Q30" s="90">
        <f t="shared" si="1"/>
        <v>4</v>
      </c>
      <c r="R30" s="9"/>
    </row>
    <row r="31" spans="1:18" ht="14.1" customHeight="1" x14ac:dyDescent="0.3">
      <c r="A31" s="8" t="s">
        <v>24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88" t="str">
        <f t="shared" si="0"/>
        <v/>
      </c>
      <c r="Q31" s="90" t="str">
        <f t="shared" si="1"/>
        <v/>
      </c>
      <c r="R31" s="9"/>
    </row>
    <row r="32" spans="1:18" ht="14.1" customHeight="1" x14ac:dyDescent="0.3">
      <c r="A32" s="8" t="s">
        <v>25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/>
      <c r="P32" s="88" t="str">
        <f t="shared" si="0"/>
        <v/>
      </c>
      <c r="Q32" s="90" t="str">
        <f t="shared" si="1"/>
        <v/>
      </c>
      <c r="R32" s="9"/>
    </row>
    <row r="33" spans="1:18" ht="14.1" customHeight="1" x14ac:dyDescent="0.3">
      <c r="A33" s="8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8"/>
      <c r="P33" s="88" t="str">
        <f t="shared" si="0"/>
        <v/>
      </c>
      <c r="Q33" s="90" t="str">
        <f t="shared" si="1"/>
        <v/>
      </c>
      <c r="R33" s="9"/>
    </row>
    <row r="34" spans="1:18" ht="14.1" customHeight="1" thickBot="1" x14ac:dyDescent="0.35">
      <c r="A34" s="10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70"/>
      <c r="P34" s="89" t="str">
        <f t="shared" si="0"/>
        <v/>
      </c>
      <c r="Q34" s="118" t="str">
        <f t="shared" si="1"/>
        <v/>
      </c>
      <c r="R34" s="11"/>
    </row>
    <row r="35" spans="1:18" ht="20.100000000000001" customHeight="1" x14ac:dyDescent="0.3">
      <c r="A35" s="171" t="s">
        <v>32</v>
      </c>
      <c r="B35" s="172"/>
      <c r="C35" s="172"/>
      <c r="D35" s="172"/>
      <c r="E35" s="172"/>
      <c r="F35" s="17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4.1" customHeight="1" x14ac:dyDescent="0.3">
      <c r="A36" s="12" t="s">
        <v>33</v>
      </c>
      <c r="B36" s="175" t="s">
        <v>125</v>
      </c>
      <c r="C36" s="175"/>
      <c r="D36" s="175" t="s">
        <v>126</v>
      </c>
      <c r="E36" s="175"/>
      <c r="F36" s="176" t="s">
        <v>35</v>
      </c>
      <c r="G36" s="176"/>
      <c r="H36" s="175" t="s">
        <v>127</v>
      </c>
      <c r="I36" s="175"/>
      <c r="J36" s="175" t="s">
        <v>128</v>
      </c>
      <c r="K36" s="175"/>
      <c r="L36" s="176" t="s">
        <v>37</v>
      </c>
      <c r="M36" s="176"/>
      <c r="N36" s="175" t="s">
        <v>129</v>
      </c>
      <c r="O36" s="175"/>
      <c r="P36" s="175" t="s">
        <v>130</v>
      </c>
      <c r="Q36" s="175"/>
    </row>
    <row r="37" spans="1:18" ht="14.1" customHeight="1" x14ac:dyDescent="0.3">
      <c r="A37" s="12" t="s">
        <v>85</v>
      </c>
      <c r="B37" s="175" t="s">
        <v>78</v>
      </c>
      <c r="C37" s="175"/>
      <c r="D37" s="175" t="s">
        <v>131</v>
      </c>
      <c r="E37" s="175"/>
      <c r="F37" s="176" t="s">
        <v>36</v>
      </c>
      <c r="G37" s="175"/>
      <c r="H37" s="175" t="s">
        <v>133</v>
      </c>
      <c r="I37" s="175"/>
      <c r="J37" s="175" t="s">
        <v>140</v>
      </c>
      <c r="K37" s="175"/>
      <c r="L37" s="176" t="s">
        <v>38</v>
      </c>
      <c r="M37" s="176"/>
      <c r="N37" s="175" t="s">
        <v>132</v>
      </c>
      <c r="O37" s="175"/>
      <c r="P37" s="175" t="s">
        <v>134</v>
      </c>
      <c r="Q37" s="175"/>
    </row>
    <row r="38" spans="1:18" ht="14.1" customHeight="1" x14ac:dyDescent="0.3">
      <c r="A38" s="12" t="s">
        <v>141</v>
      </c>
      <c r="B38" s="175" t="s">
        <v>142</v>
      </c>
      <c r="C38" s="175"/>
      <c r="D38" s="175" t="s">
        <v>143</v>
      </c>
      <c r="E38" s="175"/>
      <c r="F38" s="176" t="s">
        <v>144</v>
      </c>
      <c r="G38" s="175"/>
      <c r="H38" s="175" t="s">
        <v>58</v>
      </c>
      <c r="I38" s="175"/>
      <c r="J38" s="175" t="s">
        <v>145</v>
      </c>
      <c r="K38" s="175"/>
      <c r="L38" s="176" t="s">
        <v>146</v>
      </c>
      <c r="M38" s="176"/>
      <c r="N38" s="175" t="s">
        <v>113</v>
      </c>
      <c r="O38" s="175"/>
      <c r="P38" s="175" t="s">
        <v>147</v>
      </c>
      <c r="Q38" s="175"/>
    </row>
    <row r="39" spans="1:18" ht="14.1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6.05" customHeight="1" x14ac:dyDescent="0.3">
      <c r="A40" s="4"/>
      <c r="B40" s="1"/>
      <c r="C40" s="1"/>
      <c r="D40" s="3"/>
      <c r="E40" s="3"/>
      <c r="F40" s="154" t="s">
        <v>0</v>
      </c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"/>
    </row>
    <row r="41" spans="1:18" ht="16.0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6.05" customHeight="1" x14ac:dyDescent="0.3">
      <c r="A42" s="4"/>
      <c r="B42" s="1"/>
      <c r="C42" s="1"/>
      <c r="D42" s="2"/>
      <c r="E42" s="2"/>
      <c r="F42" s="155" t="s">
        <v>56</v>
      </c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"/>
    </row>
    <row r="43" spans="1:18" ht="16.05" customHeight="1" x14ac:dyDescent="0.3">
      <c r="A43" s="4"/>
      <c r="B43" s="1"/>
      <c r="C43" s="1"/>
      <c r="D43" s="2"/>
      <c r="E43" s="2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"/>
    </row>
    <row r="44" spans="1:18" ht="16.05" customHeight="1" x14ac:dyDescent="0.3">
      <c r="A44" s="4"/>
      <c r="B44" s="1"/>
      <c r="C44" s="1"/>
      <c r="D44" s="1"/>
      <c r="E44" s="1"/>
      <c r="F44" s="125" t="str">
        <f ca="1">F6</f>
        <v>Serrières-Sablons 2026</v>
      </c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"/>
    </row>
    <row r="45" spans="1:18" ht="16.0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6.05" customHeight="1" thickBot="1" x14ac:dyDescent="0.35">
      <c r="A46" s="4"/>
      <c r="B46" s="149"/>
      <c r="C46" s="149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4.1" customHeight="1" x14ac:dyDescent="0.3">
      <c r="A47" s="79" t="s">
        <v>2</v>
      </c>
      <c r="B47" s="135">
        <f>B9</f>
        <v>46131</v>
      </c>
      <c r="C47" s="135"/>
      <c r="D47" s="135"/>
      <c r="E47" s="136"/>
      <c r="F47" s="80" t="s">
        <v>3</v>
      </c>
      <c r="G47" s="156" t="str">
        <f ca="1">F6</f>
        <v>Serrières-Sablons 2026</v>
      </c>
      <c r="H47" s="156"/>
      <c r="I47" s="157"/>
      <c r="J47" s="1"/>
      <c r="K47" s="1"/>
      <c r="L47" s="1"/>
      <c r="M47" s="1"/>
      <c r="N47" s="1"/>
      <c r="O47" s="1"/>
      <c r="P47" s="1"/>
      <c r="Q47" s="1"/>
      <c r="R47" s="1"/>
    </row>
    <row r="48" spans="1:18" ht="14.1" customHeight="1" x14ac:dyDescent="0.3">
      <c r="A48" s="123" t="s">
        <v>4</v>
      </c>
      <c r="B48" s="151" t="s">
        <v>45</v>
      </c>
      <c r="C48" s="152"/>
      <c r="D48" s="151" t="s">
        <v>46</v>
      </c>
      <c r="E48" s="152"/>
      <c r="F48" s="151" t="s">
        <v>47</v>
      </c>
      <c r="G48" s="153"/>
      <c r="H48" s="142" t="s">
        <v>39</v>
      </c>
      <c r="I48" s="144" t="s">
        <v>11</v>
      </c>
      <c r="J48" s="1"/>
      <c r="K48" s="1"/>
      <c r="L48" s="1"/>
      <c r="M48" s="1"/>
      <c r="N48" s="1"/>
      <c r="O48" s="1"/>
      <c r="P48" s="1"/>
      <c r="Q48" s="1"/>
      <c r="R48" s="1"/>
    </row>
    <row r="49" spans="1:18" ht="14.1" customHeight="1" x14ac:dyDescent="0.3">
      <c r="A49" s="124"/>
      <c r="B49" s="146" t="s">
        <v>31</v>
      </c>
      <c r="C49" s="147"/>
      <c r="D49" s="146" t="s">
        <v>31</v>
      </c>
      <c r="E49" s="147"/>
      <c r="F49" s="146" t="s">
        <v>31</v>
      </c>
      <c r="G49" s="150"/>
      <c r="H49" s="143"/>
      <c r="I49" s="145"/>
      <c r="J49" s="1"/>
      <c r="K49" s="1"/>
      <c r="L49" s="1"/>
      <c r="M49" s="1"/>
      <c r="N49" s="1"/>
      <c r="O49" s="1"/>
      <c r="P49" s="1"/>
      <c r="Q49" s="1"/>
      <c r="R49" s="1"/>
    </row>
    <row r="50" spans="1:18" ht="14.1" customHeight="1" x14ac:dyDescent="0.3">
      <c r="A50" s="15" t="str">
        <f t="shared" ref="A50:A72" si="2">A12</f>
        <v>Ampuis</v>
      </c>
      <c r="B50" s="77">
        <f t="shared" ref="B50:B72" si="3">C12</f>
        <v>4</v>
      </c>
      <c r="C50" s="77"/>
      <c r="D50" s="77">
        <f t="shared" ref="D50:D72" si="4">G12</f>
        <v>0</v>
      </c>
      <c r="E50" s="77"/>
      <c r="F50" s="77">
        <f t="shared" ref="F50:F72" si="5">I12</f>
        <v>2</v>
      </c>
      <c r="G50" s="74"/>
      <c r="H50" s="93">
        <f>IF(SUM(B50,D50,F50)=0,"",SUM(B50,D50,F50))</f>
        <v>6</v>
      </c>
      <c r="I50" s="95">
        <f>IF(H50="","",RANK(H50,$H$50:$H$72))</f>
        <v>1</v>
      </c>
      <c r="J50" s="1"/>
      <c r="K50" s="1"/>
      <c r="L50" s="1"/>
      <c r="M50" s="1"/>
      <c r="N50" s="1"/>
      <c r="O50" s="1"/>
      <c r="P50" s="1"/>
      <c r="Q50" s="1"/>
      <c r="R50" s="1"/>
    </row>
    <row r="51" spans="1:18" ht="14.1" customHeight="1" x14ac:dyDescent="0.3">
      <c r="A51" s="13" t="str">
        <f t="shared" si="2"/>
        <v>Bourg Les Valence</v>
      </c>
      <c r="B51" s="77">
        <f t="shared" si="3"/>
        <v>0</v>
      </c>
      <c r="C51" s="77"/>
      <c r="D51" s="77">
        <f t="shared" si="4"/>
        <v>0</v>
      </c>
      <c r="E51" s="77"/>
      <c r="F51" s="77">
        <f t="shared" si="5"/>
        <v>2</v>
      </c>
      <c r="G51" s="74"/>
      <c r="H51" s="93">
        <f t="shared" ref="H51:H72" si="6">IF(SUM(B51,D51,F51)=0,"",SUM(B51,D51,F51))</f>
        <v>2</v>
      </c>
      <c r="I51" s="95">
        <f t="shared" ref="I51:I72" si="7">IF(H51="","",RANK(H51,$H$50:$H$72))</f>
        <v>6</v>
      </c>
      <c r="J51" s="1"/>
      <c r="K51" s="1"/>
      <c r="L51" s="1"/>
      <c r="M51" s="1"/>
      <c r="N51" s="1"/>
      <c r="O51" s="1"/>
      <c r="P51" s="1"/>
      <c r="Q51" s="1"/>
      <c r="R51" s="1"/>
    </row>
    <row r="52" spans="1:18" ht="14.1" customHeight="1" x14ac:dyDescent="0.3">
      <c r="A52" s="13" t="str">
        <f t="shared" si="2"/>
        <v>Caluire</v>
      </c>
      <c r="B52" s="77">
        <f t="shared" si="3"/>
        <v>0</v>
      </c>
      <c r="C52" s="77"/>
      <c r="D52" s="77">
        <f t="shared" si="4"/>
        <v>0</v>
      </c>
      <c r="E52" s="77"/>
      <c r="F52" s="77">
        <f t="shared" si="5"/>
        <v>0</v>
      </c>
      <c r="G52" s="74"/>
      <c r="H52" s="93" t="str">
        <f t="shared" si="6"/>
        <v/>
      </c>
      <c r="I52" s="95" t="str">
        <f t="shared" si="7"/>
        <v/>
      </c>
      <c r="J52" s="1"/>
      <c r="K52" s="1"/>
      <c r="L52" s="1"/>
      <c r="M52" s="1"/>
      <c r="N52" s="1"/>
      <c r="O52" s="1"/>
      <c r="P52" s="1"/>
      <c r="Q52" s="1"/>
      <c r="R52" s="1"/>
    </row>
    <row r="53" spans="1:18" ht="14.1" customHeight="1" x14ac:dyDescent="0.3">
      <c r="A53" s="13" t="str">
        <f t="shared" si="2"/>
        <v>Chasse</v>
      </c>
      <c r="B53" s="77">
        <f t="shared" si="3"/>
        <v>1</v>
      </c>
      <c r="C53" s="77"/>
      <c r="D53" s="77">
        <f t="shared" si="4"/>
        <v>2</v>
      </c>
      <c r="E53" s="77"/>
      <c r="F53" s="77">
        <f t="shared" si="5"/>
        <v>1</v>
      </c>
      <c r="G53" s="74"/>
      <c r="H53" s="93">
        <f t="shared" si="6"/>
        <v>4</v>
      </c>
      <c r="I53" s="95">
        <f t="shared" si="7"/>
        <v>4</v>
      </c>
      <c r="J53" s="1"/>
      <c r="K53" s="1"/>
      <c r="L53" s="1"/>
      <c r="M53" s="1"/>
      <c r="N53" s="1"/>
      <c r="O53" s="1"/>
      <c r="P53" s="1"/>
      <c r="Q53" s="1"/>
      <c r="R53" s="1"/>
    </row>
    <row r="54" spans="1:18" ht="14.1" customHeight="1" x14ac:dyDescent="0.3">
      <c r="A54" s="13" t="str">
        <f t="shared" si="2"/>
        <v>Chavanay</v>
      </c>
      <c r="B54" s="77">
        <f t="shared" si="3"/>
        <v>0</v>
      </c>
      <c r="C54" s="77"/>
      <c r="D54" s="77">
        <f t="shared" si="4"/>
        <v>0</v>
      </c>
      <c r="E54" s="77"/>
      <c r="F54" s="77">
        <f t="shared" si="5"/>
        <v>0</v>
      </c>
      <c r="G54" s="74"/>
      <c r="H54" s="93" t="str">
        <f t="shared" si="6"/>
        <v/>
      </c>
      <c r="I54" s="95" t="str">
        <f t="shared" si="7"/>
        <v/>
      </c>
      <c r="J54" s="1"/>
      <c r="K54" s="1"/>
      <c r="L54" s="1"/>
      <c r="M54" s="1"/>
      <c r="N54" s="1"/>
      <c r="O54" s="1"/>
      <c r="P54" s="1"/>
      <c r="Q54" s="1"/>
      <c r="R54" s="1"/>
    </row>
    <row r="55" spans="1:18" ht="14.1" customHeight="1" x14ac:dyDescent="0.3">
      <c r="A55" s="13" t="str">
        <f t="shared" si="2"/>
        <v>Condrieu</v>
      </c>
      <c r="B55" s="77">
        <f t="shared" si="3"/>
        <v>0</v>
      </c>
      <c r="C55" s="77"/>
      <c r="D55" s="77">
        <f t="shared" si="4"/>
        <v>0</v>
      </c>
      <c r="E55" s="77"/>
      <c r="F55" s="77">
        <f t="shared" si="5"/>
        <v>0</v>
      </c>
      <c r="G55" s="74"/>
      <c r="H55" s="93" t="str">
        <f t="shared" si="6"/>
        <v/>
      </c>
      <c r="I55" s="95" t="str">
        <f t="shared" si="7"/>
        <v/>
      </c>
      <c r="J55" s="1"/>
      <c r="K55" s="1"/>
      <c r="L55" s="1"/>
      <c r="M55" s="1"/>
      <c r="N55" s="1"/>
      <c r="O55" s="1"/>
      <c r="P55" s="1"/>
      <c r="Q55" s="1"/>
      <c r="R55" s="1"/>
    </row>
    <row r="56" spans="1:18" ht="14.1" customHeight="1" x14ac:dyDescent="0.3">
      <c r="A56" s="13" t="str">
        <f t="shared" si="2"/>
        <v>Genay</v>
      </c>
      <c r="B56" s="77">
        <f t="shared" si="3"/>
        <v>0</v>
      </c>
      <c r="C56" s="77"/>
      <c r="D56" s="77">
        <f t="shared" si="4"/>
        <v>0</v>
      </c>
      <c r="E56" s="77"/>
      <c r="F56" s="77">
        <f t="shared" si="5"/>
        <v>0</v>
      </c>
      <c r="G56" s="74"/>
      <c r="H56" s="93" t="str">
        <f t="shared" si="6"/>
        <v/>
      </c>
      <c r="I56" s="95" t="str">
        <f t="shared" si="7"/>
        <v/>
      </c>
      <c r="J56" s="1"/>
      <c r="K56" s="1"/>
      <c r="L56" s="1"/>
      <c r="M56" s="1"/>
      <c r="N56" s="1"/>
      <c r="O56" s="1"/>
      <c r="P56" s="1"/>
      <c r="Q56" s="1"/>
      <c r="R56" s="1"/>
    </row>
    <row r="57" spans="1:18" ht="14.1" customHeight="1" x14ac:dyDescent="0.3">
      <c r="A57" s="13" t="str">
        <f t="shared" si="2"/>
        <v>Givors</v>
      </c>
      <c r="B57" s="77">
        <f t="shared" si="3"/>
        <v>0</v>
      </c>
      <c r="C57" s="77"/>
      <c r="D57" s="77">
        <f t="shared" si="4"/>
        <v>0</v>
      </c>
      <c r="E57" s="77"/>
      <c r="F57" s="77">
        <f t="shared" si="5"/>
        <v>0</v>
      </c>
      <c r="G57" s="74"/>
      <c r="H57" s="93" t="str">
        <f t="shared" si="6"/>
        <v/>
      </c>
      <c r="I57" s="95" t="str">
        <f t="shared" si="7"/>
        <v/>
      </c>
      <c r="J57" s="1"/>
      <c r="K57" s="1"/>
      <c r="L57" s="1"/>
      <c r="M57" s="1"/>
      <c r="N57" s="1"/>
      <c r="O57" s="1"/>
      <c r="P57" s="1"/>
      <c r="Q57" s="1"/>
      <c r="R57" s="1"/>
    </row>
    <row r="58" spans="1:18" ht="14.1" customHeight="1" x14ac:dyDescent="0.3">
      <c r="A58" s="13" t="str">
        <f t="shared" si="2"/>
        <v>Grigny</v>
      </c>
      <c r="B58" s="77">
        <f t="shared" si="3"/>
        <v>0</v>
      </c>
      <c r="C58" s="77"/>
      <c r="D58" s="77">
        <f t="shared" si="4"/>
        <v>0</v>
      </c>
      <c r="E58" s="77"/>
      <c r="F58" s="77">
        <f t="shared" si="5"/>
        <v>6</v>
      </c>
      <c r="G58" s="74"/>
      <c r="H58" s="93">
        <f t="shared" si="6"/>
        <v>6</v>
      </c>
      <c r="I58" s="95">
        <f t="shared" si="7"/>
        <v>1</v>
      </c>
      <c r="J58" s="1"/>
      <c r="K58" s="1"/>
      <c r="L58" s="1"/>
      <c r="M58" s="1"/>
      <c r="N58" s="1"/>
      <c r="O58" s="1"/>
      <c r="P58" s="1"/>
      <c r="Q58" s="1"/>
      <c r="R58" s="1"/>
    </row>
    <row r="59" spans="1:18" ht="14.1" customHeight="1" x14ac:dyDescent="0.3">
      <c r="A59" s="13" t="str">
        <f t="shared" si="2"/>
        <v>Isle /la sorgue</v>
      </c>
      <c r="B59" s="77">
        <f t="shared" si="3"/>
        <v>0</v>
      </c>
      <c r="C59" s="77"/>
      <c r="D59" s="77">
        <f t="shared" si="4"/>
        <v>0</v>
      </c>
      <c r="E59" s="77"/>
      <c r="F59" s="77">
        <f t="shared" si="5"/>
        <v>0</v>
      </c>
      <c r="G59" s="74"/>
      <c r="H59" s="93" t="str">
        <f t="shared" si="6"/>
        <v/>
      </c>
      <c r="I59" s="95" t="str">
        <f t="shared" si="7"/>
        <v/>
      </c>
      <c r="J59" s="1"/>
      <c r="K59" s="1"/>
      <c r="L59" s="1"/>
      <c r="M59" s="1"/>
      <c r="N59" s="1"/>
      <c r="O59" s="1"/>
      <c r="P59" s="1"/>
      <c r="Q59" s="1"/>
      <c r="R59" s="1"/>
    </row>
    <row r="60" spans="1:18" ht="14.1" customHeight="1" x14ac:dyDescent="0.3">
      <c r="A60" s="13" t="str">
        <f t="shared" si="2"/>
        <v>le Pertuiset</v>
      </c>
      <c r="B60" s="77">
        <f t="shared" si="3"/>
        <v>0</v>
      </c>
      <c r="C60" s="77"/>
      <c r="D60" s="77">
        <f t="shared" si="4"/>
        <v>0</v>
      </c>
      <c r="E60" s="77"/>
      <c r="F60" s="77">
        <f t="shared" si="5"/>
        <v>0</v>
      </c>
      <c r="G60" s="74"/>
      <c r="H60" s="93" t="str">
        <f t="shared" si="6"/>
        <v/>
      </c>
      <c r="I60" s="95" t="str">
        <f t="shared" si="7"/>
        <v/>
      </c>
      <c r="J60" s="1"/>
      <c r="K60" s="1"/>
      <c r="L60" s="1"/>
      <c r="M60" s="1"/>
      <c r="N60" s="1"/>
      <c r="O60" s="1"/>
      <c r="P60" s="1"/>
      <c r="Q60" s="1"/>
      <c r="R60" s="1"/>
    </row>
    <row r="61" spans="1:18" ht="14.1" customHeight="1" x14ac:dyDescent="0.3">
      <c r="A61" s="13" t="str">
        <f t="shared" si="2"/>
        <v>Loire</v>
      </c>
      <c r="B61" s="77">
        <f t="shared" si="3"/>
        <v>0</v>
      </c>
      <c r="C61" s="77"/>
      <c r="D61" s="77">
        <f t="shared" si="4"/>
        <v>0</v>
      </c>
      <c r="E61" s="77"/>
      <c r="F61" s="77">
        <f t="shared" si="5"/>
        <v>0</v>
      </c>
      <c r="G61" s="74"/>
      <c r="H61" s="93" t="str">
        <f t="shared" si="6"/>
        <v/>
      </c>
      <c r="I61" s="95" t="str">
        <f t="shared" si="7"/>
        <v/>
      </c>
      <c r="J61" s="1"/>
      <c r="K61" s="1"/>
      <c r="L61" s="1"/>
      <c r="M61" s="1"/>
      <c r="N61" s="1"/>
      <c r="O61" s="1"/>
      <c r="P61" s="1"/>
      <c r="Q61" s="1"/>
      <c r="R61" s="1"/>
    </row>
    <row r="62" spans="1:18" ht="14.1" customHeight="1" x14ac:dyDescent="0.3">
      <c r="A62" s="13" t="str">
        <f t="shared" si="2"/>
        <v>Miribel</v>
      </c>
      <c r="B62" s="77">
        <f t="shared" si="3"/>
        <v>0</v>
      </c>
      <c r="C62" s="77"/>
      <c r="D62" s="77">
        <f t="shared" si="4"/>
        <v>0</v>
      </c>
      <c r="E62" s="77"/>
      <c r="F62" s="77">
        <f t="shared" si="5"/>
        <v>0</v>
      </c>
      <c r="G62" s="74"/>
      <c r="H62" s="93" t="str">
        <f t="shared" si="6"/>
        <v/>
      </c>
      <c r="I62" s="95" t="str">
        <f t="shared" si="7"/>
        <v/>
      </c>
      <c r="J62" s="1"/>
      <c r="K62" s="1"/>
      <c r="L62" s="1"/>
      <c r="M62" s="1"/>
      <c r="N62" s="1"/>
      <c r="O62" s="1"/>
      <c r="P62" s="1"/>
      <c r="Q62" s="1"/>
      <c r="R62" s="1"/>
    </row>
    <row r="63" spans="1:18" ht="14.1" customHeight="1" x14ac:dyDescent="0.3">
      <c r="A63" s="13" t="str">
        <f t="shared" si="2"/>
        <v>Nievroz</v>
      </c>
      <c r="B63" s="77">
        <f t="shared" si="3"/>
        <v>5</v>
      </c>
      <c r="C63" s="77"/>
      <c r="D63" s="77">
        <f t="shared" si="4"/>
        <v>0</v>
      </c>
      <c r="E63" s="77"/>
      <c r="F63" s="77">
        <f t="shared" si="5"/>
        <v>0</v>
      </c>
      <c r="G63" s="74"/>
      <c r="H63" s="93">
        <f t="shared" si="6"/>
        <v>5</v>
      </c>
      <c r="I63" s="95">
        <f t="shared" si="7"/>
        <v>3</v>
      </c>
      <c r="J63" s="1"/>
      <c r="K63" s="1"/>
      <c r="L63" s="1"/>
      <c r="M63" s="1"/>
      <c r="N63" s="1"/>
      <c r="O63" s="1"/>
      <c r="P63" s="1"/>
      <c r="Q63" s="1"/>
      <c r="R63" s="1"/>
    </row>
    <row r="64" spans="1:18" ht="14.1" customHeight="1" x14ac:dyDescent="0.3">
      <c r="A64" s="13" t="str">
        <f t="shared" si="2"/>
        <v>Roanne</v>
      </c>
      <c r="B64" s="77">
        <f t="shared" si="3"/>
        <v>0</v>
      </c>
      <c r="C64" s="77"/>
      <c r="D64" s="77">
        <f t="shared" si="4"/>
        <v>0</v>
      </c>
      <c r="E64" s="77"/>
      <c r="F64" s="77">
        <f t="shared" si="5"/>
        <v>0</v>
      </c>
      <c r="G64" s="74"/>
      <c r="H64" s="93" t="str">
        <f t="shared" si="6"/>
        <v/>
      </c>
      <c r="I64" s="95" t="str">
        <f t="shared" si="7"/>
        <v/>
      </c>
      <c r="J64" s="1"/>
      <c r="K64" s="1"/>
      <c r="L64" s="1"/>
      <c r="M64" s="1"/>
      <c r="N64" s="1"/>
      <c r="O64" s="1"/>
      <c r="P64" s="1"/>
      <c r="Q64" s="1"/>
      <c r="R64" s="1"/>
    </row>
    <row r="65" spans="1:18" ht="14.1" customHeight="1" x14ac:dyDescent="0.3">
      <c r="A65" s="13" t="str">
        <f t="shared" si="2"/>
        <v>Sablons</v>
      </c>
      <c r="B65" s="77">
        <f t="shared" si="3"/>
        <v>2</v>
      </c>
      <c r="C65" s="77"/>
      <c r="D65" s="77">
        <f t="shared" si="4"/>
        <v>0</v>
      </c>
      <c r="E65" s="77"/>
      <c r="F65" s="77">
        <f t="shared" si="5"/>
        <v>0</v>
      </c>
      <c r="G65" s="74"/>
      <c r="H65" s="93">
        <f t="shared" si="6"/>
        <v>2</v>
      </c>
      <c r="I65" s="95">
        <f t="shared" si="7"/>
        <v>6</v>
      </c>
      <c r="J65" s="1"/>
      <c r="K65" s="1"/>
      <c r="L65" s="1"/>
      <c r="M65" s="1"/>
      <c r="N65" s="1"/>
      <c r="O65" s="1"/>
      <c r="P65" s="1"/>
      <c r="Q65" s="1"/>
      <c r="R65" s="1"/>
    </row>
    <row r="66" spans="1:18" ht="14.1" customHeight="1" x14ac:dyDescent="0.3">
      <c r="A66" s="13" t="str">
        <f t="shared" si="2"/>
        <v>St Fons</v>
      </c>
      <c r="B66" s="77">
        <f t="shared" si="3"/>
        <v>0</v>
      </c>
      <c r="C66" s="77"/>
      <c r="D66" s="77">
        <f t="shared" si="4"/>
        <v>0</v>
      </c>
      <c r="E66" s="77"/>
      <c r="F66" s="77">
        <f t="shared" si="5"/>
        <v>0</v>
      </c>
      <c r="G66" s="74"/>
      <c r="H66" s="93" t="str">
        <f t="shared" si="6"/>
        <v/>
      </c>
      <c r="I66" s="95" t="str">
        <f t="shared" si="7"/>
        <v/>
      </c>
      <c r="J66" s="1"/>
      <c r="K66" s="1"/>
      <c r="L66" s="1"/>
      <c r="M66" s="1"/>
      <c r="N66" s="1"/>
      <c r="O66" s="1"/>
      <c r="P66" s="1"/>
      <c r="Q66" s="1"/>
      <c r="R66" s="1"/>
    </row>
    <row r="67" spans="1:18" ht="14.1" customHeight="1" x14ac:dyDescent="0.3">
      <c r="A67" s="13" t="str">
        <f t="shared" si="2"/>
        <v>St Just</v>
      </c>
      <c r="B67" s="77">
        <f t="shared" si="3"/>
        <v>0</v>
      </c>
      <c r="C67" s="77"/>
      <c r="D67" s="77">
        <f t="shared" si="4"/>
        <v>0</v>
      </c>
      <c r="E67" s="77"/>
      <c r="F67" s="77">
        <f t="shared" si="5"/>
        <v>0</v>
      </c>
      <c r="G67" s="74"/>
      <c r="H67" s="93" t="str">
        <f t="shared" si="6"/>
        <v/>
      </c>
      <c r="I67" s="95" t="str">
        <f t="shared" si="7"/>
        <v/>
      </c>
      <c r="J67" s="1"/>
      <c r="K67" s="1"/>
      <c r="L67" s="1"/>
      <c r="M67" s="1"/>
      <c r="N67" s="1"/>
      <c r="O67" s="1"/>
      <c r="P67" s="1"/>
      <c r="Q67" s="1"/>
      <c r="R67" s="1"/>
    </row>
    <row r="68" spans="1:18" ht="14.1" customHeight="1" x14ac:dyDescent="0.3">
      <c r="A68" s="13" t="str">
        <f t="shared" si="2"/>
        <v>St Romain</v>
      </c>
      <c r="B68" s="77">
        <f t="shared" si="3"/>
        <v>0</v>
      </c>
      <c r="C68" s="77"/>
      <c r="D68" s="77">
        <f t="shared" si="4"/>
        <v>0</v>
      </c>
      <c r="E68" s="77"/>
      <c r="F68" s="77">
        <f t="shared" si="5"/>
        <v>4</v>
      </c>
      <c r="G68" s="74"/>
      <c r="H68" s="93">
        <f t="shared" si="6"/>
        <v>4</v>
      </c>
      <c r="I68" s="95">
        <f t="shared" si="7"/>
        <v>4</v>
      </c>
      <c r="J68" s="1"/>
      <c r="K68" s="1"/>
      <c r="L68" s="1"/>
      <c r="M68" s="1"/>
      <c r="N68" s="1"/>
      <c r="O68" s="1"/>
      <c r="P68" s="1"/>
      <c r="Q68" s="1"/>
      <c r="R68" s="1"/>
    </row>
    <row r="69" spans="1:18" ht="14.1" customHeight="1" x14ac:dyDescent="0.3">
      <c r="A69" s="13" t="str">
        <f t="shared" si="2"/>
        <v>Vernaison</v>
      </c>
      <c r="B69" s="77">
        <f t="shared" si="3"/>
        <v>0</v>
      </c>
      <c r="C69" s="77"/>
      <c r="D69" s="77">
        <f t="shared" si="4"/>
        <v>0</v>
      </c>
      <c r="E69" s="77"/>
      <c r="F69" s="77">
        <f t="shared" si="5"/>
        <v>0</v>
      </c>
      <c r="G69" s="74"/>
      <c r="H69" s="93" t="str">
        <f t="shared" si="6"/>
        <v/>
      </c>
      <c r="I69" s="95" t="str">
        <f t="shared" si="7"/>
        <v/>
      </c>
      <c r="J69" s="1"/>
      <c r="K69" s="1"/>
      <c r="L69" s="1"/>
      <c r="M69" s="1"/>
      <c r="N69" s="1"/>
      <c r="O69" s="1"/>
      <c r="P69" s="1"/>
      <c r="Q69" s="1"/>
      <c r="R69" s="1"/>
    </row>
    <row r="70" spans="1:18" ht="14.1" customHeight="1" x14ac:dyDescent="0.3">
      <c r="A70" s="13" t="str">
        <f t="shared" si="2"/>
        <v>Vienne</v>
      </c>
      <c r="B70" s="77">
        <f t="shared" si="3"/>
        <v>0</v>
      </c>
      <c r="C70" s="77"/>
      <c r="D70" s="77">
        <f t="shared" si="4"/>
        <v>0</v>
      </c>
      <c r="E70" s="77"/>
      <c r="F70" s="77">
        <f t="shared" si="5"/>
        <v>0</v>
      </c>
      <c r="G70" s="74"/>
      <c r="H70" s="93" t="str">
        <f t="shared" si="6"/>
        <v/>
      </c>
      <c r="I70" s="95" t="str">
        <f t="shared" si="7"/>
        <v/>
      </c>
      <c r="J70" s="1"/>
      <c r="K70" s="1"/>
      <c r="L70" s="1"/>
      <c r="M70" s="1"/>
      <c r="N70" s="1"/>
      <c r="O70" s="1"/>
      <c r="P70" s="1"/>
      <c r="Q70" s="1"/>
      <c r="R70" s="1"/>
    </row>
    <row r="71" spans="1:18" ht="14.1" customHeight="1" x14ac:dyDescent="0.3">
      <c r="A71" s="13">
        <f t="shared" si="2"/>
        <v>0</v>
      </c>
      <c r="B71" s="77">
        <f t="shared" si="3"/>
        <v>0</v>
      </c>
      <c r="C71" s="77"/>
      <c r="D71" s="77">
        <f t="shared" si="4"/>
        <v>0</v>
      </c>
      <c r="E71" s="77"/>
      <c r="F71" s="77">
        <f t="shared" si="5"/>
        <v>0</v>
      </c>
      <c r="G71" s="74"/>
      <c r="H71" s="93" t="str">
        <f t="shared" si="6"/>
        <v/>
      </c>
      <c r="I71" s="95" t="str">
        <f t="shared" si="7"/>
        <v/>
      </c>
      <c r="J71" s="1"/>
      <c r="K71" s="1"/>
      <c r="L71" s="1"/>
      <c r="M71" s="1"/>
      <c r="N71" s="1"/>
      <c r="O71" s="1"/>
      <c r="P71" s="1"/>
      <c r="Q71" s="1"/>
      <c r="R71" s="1"/>
    </row>
    <row r="72" spans="1:18" ht="14.1" customHeight="1" thickBot="1" x14ac:dyDescent="0.35">
      <c r="A72" s="14">
        <f t="shared" si="2"/>
        <v>0</v>
      </c>
      <c r="B72" s="75">
        <f t="shared" si="3"/>
        <v>0</v>
      </c>
      <c r="C72" s="75"/>
      <c r="D72" s="75">
        <f t="shared" si="4"/>
        <v>0</v>
      </c>
      <c r="E72" s="75"/>
      <c r="F72" s="75">
        <f t="shared" si="5"/>
        <v>0</v>
      </c>
      <c r="G72" s="76"/>
      <c r="H72" s="94" t="str">
        <f t="shared" si="6"/>
        <v/>
      </c>
      <c r="I72" s="96" t="str">
        <f t="shared" si="7"/>
        <v/>
      </c>
      <c r="J72" s="1"/>
      <c r="K72" s="1"/>
      <c r="L72" s="1"/>
      <c r="M72" s="1"/>
      <c r="N72" s="1"/>
      <c r="O72" s="1"/>
      <c r="P72" s="1"/>
      <c r="Q72" s="1"/>
      <c r="R72" s="1"/>
    </row>
    <row r="73" spans="1:18" ht="16.05" customHeight="1" x14ac:dyDescent="0.3">
      <c r="A73" s="4"/>
      <c r="B73" s="1"/>
      <c r="C73" s="1"/>
      <c r="D73" s="1"/>
      <c r="E73" s="1"/>
      <c r="F73" s="1"/>
      <c r="G73" s="1"/>
      <c r="H73" s="1"/>
      <c r="I73" s="21"/>
      <c r="J73" s="1"/>
      <c r="K73" s="1"/>
      <c r="L73" s="1"/>
      <c r="M73" s="1"/>
      <c r="N73" s="1"/>
      <c r="O73" s="1"/>
      <c r="P73" s="1"/>
      <c r="Q73" s="1"/>
      <c r="R73" s="1"/>
    </row>
    <row r="74" spans="1:18" ht="14.1" customHeight="1" x14ac:dyDescent="0.3">
      <c r="A74" s="126" t="s">
        <v>55</v>
      </c>
      <c r="B74" s="126"/>
      <c r="C74" s="126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4.1" customHeight="1" x14ac:dyDescent="0.3">
      <c r="A75" s="12" t="s">
        <v>33</v>
      </c>
      <c r="B75" s="177" t="s">
        <v>132</v>
      </c>
      <c r="C75" s="178"/>
      <c r="D75" s="177" t="s">
        <v>135</v>
      </c>
      <c r="E75" s="178"/>
      <c r="F75" s="71" t="s">
        <v>35</v>
      </c>
      <c r="G75" s="177" t="s">
        <v>127</v>
      </c>
      <c r="H75" s="178"/>
      <c r="I75" s="63" t="s">
        <v>135</v>
      </c>
      <c r="J75" s="1"/>
      <c r="K75" s="1"/>
      <c r="L75" s="1"/>
      <c r="M75" s="1"/>
      <c r="N75" s="1"/>
      <c r="O75" s="1"/>
      <c r="P75" s="1"/>
      <c r="Q75" s="1"/>
      <c r="R75" s="1"/>
    </row>
    <row r="76" spans="1:18" ht="16.05" customHeight="1" x14ac:dyDescent="0.3">
      <c r="A76" s="12" t="s">
        <v>37</v>
      </c>
      <c r="B76" s="177" t="s">
        <v>129</v>
      </c>
      <c r="C76" s="178"/>
      <c r="D76" s="177" t="s">
        <v>136</v>
      </c>
      <c r="E76" s="178"/>
      <c r="F76" s="71" t="s">
        <v>34</v>
      </c>
      <c r="G76" s="177" t="s">
        <v>78</v>
      </c>
      <c r="H76" s="178"/>
      <c r="I76" s="63" t="s">
        <v>137</v>
      </c>
      <c r="J76" s="1"/>
      <c r="K76" s="1"/>
      <c r="L76" s="1"/>
      <c r="M76" s="1"/>
      <c r="N76" s="1"/>
      <c r="O76" s="1"/>
      <c r="P76" s="1"/>
      <c r="Q76" s="1"/>
      <c r="R76" s="1"/>
    </row>
    <row r="77" spans="1:18" ht="16.05" customHeight="1" x14ac:dyDescent="0.3">
      <c r="A77" s="18"/>
      <c r="B77" s="25"/>
      <c r="C77" s="25"/>
      <c r="D77" s="25"/>
      <c r="E77" s="25"/>
      <c r="F77" s="1"/>
      <c r="G77" s="1"/>
      <c r="H77" s="1"/>
      <c r="I77" s="1"/>
      <c r="J77" s="58"/>
      <c r="K77" s="58"/>
      <c r="L77" s="58"/>
      <c r="M77" s="58"/>
      <c r="N77" s="58"/>
      <c r="O77" s="58"/>
      <c r="P77" s="58"/>
      <c r="Q77" s="58"/>
      <c r="R77" s="1"/>
    </row>
    <row r="78" spans="1:18" ht="16.05" customHeight="1" x14ac:dyDescent="0.3">
      <c r="A78" s="4"/>
      <c r="B78" s="1"/>
      <c r="C78" s="1"/>
      <c r="D78" s="1"/>
      <c r="E78" s="1"/>
      <c r="F78" s="103" t="s">
        <v>0</v>
      </c>
      <c r="G78" s="103"/>
      <c r="H78" s="103"/>
      <c r="I78" s="103"/>
      <c r="J78" s="104"/>
      <c r="K78" s="104"/>
      <c r="L78" s="104"/>
      <c r="M78" s="104"/>
      <c r="N78" s="104"/>
      <c r="O78" s="104"/>
      <c r="P78" s="104"/>
      <c r="Q78" s="104"/>
      <c r="R78" s="1"/>
    </row>
    <row r="79" spans="1:18" ht="16.05" customHeight="1" x14ac:dyDescent="0.3">
      <c r="A79" s="4"/>
      <c r="B79" s="1"/>
      <c r="C79" s="1"/>
      <c r="D79" s="1"/>
      <c r="E79" s="1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"/>
    </row>
    <row r="80" spans="1:18" ht="16.05" customHeight="1" x14ac:dyDescent="0.3">
      <c r="A80" s="4"/>
      <c r="B80" s="1"/>
      <c r="C80" s="1"/>
      <c r="D80" s="1"/>
      <c r="E80" s="1"/>
      <c r="F80" s="105" t="s">
        <v>53</v>
      </c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"/>
    </row>
    <row r="81" spans="1:18" ht="16.05" customHeight="1" x14ac:dyDescent="0.3">
      <c r="A81" s="4"/>
      <c r="B81" s="1"/>
      <c r="C81" s="1"/>
      <c r="D81" s="19"/>
      <c r="E81" s="1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"/>
    </row>
    <row r="82" spans="1:18" ht="16.05" customHeight="1" x14ac:dyDescent="0.3">
      <c r="A82" s="4"/>
      <c r="B82" s="1"/>
      <c r="C82" s="1"/>
      <c r="D82" s="1"/>
      <c r="E82" s="1"/>
      <c r="F82" s="106" t="str">
        <f ca="1">F6</f>
        <v>Serrières-Sablons 2026</v>
      </c>
      <c r="G82" s="106"/>
      <c r="H82" s="106"/>
      <c r="I82" s="106"/>
      <c r="J82" s="106"/>
      <c r="K82" s="106"/>
      <c r="L82" s="104"/>
      <c r="M82" s="104"/>
      <c r="N82" s="104"/>
      <c r="O82" s="104"/>
      <c r="P82" s="104"/>
      <c r="Q82" s="104"/>
      <c r="R82" s="1"/>
    </row>
    <row r="83" spans="1:18" ht="16.05" customHeight="1" x14ac:dyDescent="0.3">
      <c r="A83" s="4"/>
      <c r="B83" s="1"/>
      <c r="C83" s="1"/>
      <c r="D83" s="1"/>
      <c r="E83" s="1"/>
      <c r="F83" s="106"/>
      <c r="G83" s="106"/>
      <c r="H83" s="106"/>
      <c r="I83" s="106"/>
      <c r="J83" s="106"/>
      <c r="K83" s="106"/>
      <c r="L83" s="104"/>
      <c r="M83" s="104"/>
      <c r="N83" s="104"/>
      <c r="O83" s="104"/>
      <c r="P83" s="104"/>
      <c r="Q83" s="104"/>
      <c r="R83" s="1"/>
    </row>
    <row r="84" spans="1:18" ht="14.1" customHeight="1" thickBot="1" x14ac:dyDescent="0.35">
      <c r="A84" s="20"/>
      <c r="B84" s="149"/>
      <c r="C84" s="149"/>
      <c r="D84" s="72"/>
      <c r="E84" s="7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4.1" customHeight="1" x14ac:dyDescent="0.3">
      <c r="A85" s="82" t="s">
        <v>52</v>
      </c>
      <c r="B85" s="135">
        <f>B9</f>
        <v>46131</v>
      </c>
      <c r="C85" s="135"/>
      <c r="D85" s="135"/>
      <c r="E85" s="136"/>
      <c r="F85" s="137" t="s">
        <v>51</v>
      </c>
      <c r="G85" s="138"/>
      <c r="H85" s="99" t="str">
        <f ca="1">F6</f>
        <v>Serrières-Sablons 2026</v>
      </c>
      <c r="I85" s="100"/>
      <c r="J85" s="100"/>
      <c r="K85" s="101"/>
      <c r="L85" s="1"/>
      <c r="M85" s="1"/>
      <c r="N85" s="1"/>
      <c r="O85" s="1"/>
      <c r="P85" s="1"/>
      <c r="Q85" s="1"/>
      <c r="R85" s="1"/>
    </row>
    <row r="86" spans="1:18" ht="14.1" customHeight="1" x14ac:dyDescent="0.3">
      <c r="A86" s="123" t="s">
        <v>4</v>
      </c>
      <c r="B86" s="139" t="s">
        <v>48</v>
      </c>
      <c r="C86" s="140"/>
      <c r="D86" s="139" t="s">
        <v>7</v>
      </c>
      <c r="E86" s="140"/>
      <c r="F86" s="139" t="s">
        <v>49</v>
      </c>
      <c r="G86" s="141"/>
      <c r="H86" s="139" t="s">
        <v>50</v>
      </c>
      <c r="I86" s="141"/>
      <c r="J86" s="142" t="s">
        <v>39</v>
      </c>
      <c r="K86" s="144" t="s">
        <v>11</v>
      </c>
      <c r="L86" s="1"/>
      <c r="M86" s="1"/>
      <c r="N86" s="1"/>
      <c r="O86" s="1"/>
      <c r="P86" s="1"/>
      <c r="Q86" s="1"/>
      <c r="R86" s="1"/>
    </row>
    <row r="87" spans="1:18" ht="14.1" customHeight="1" x14ac:dyDescent="0.3">
      <c r="A87" s="124"/>
      <c r="B87" s="146" t="s">
        <v>31</v>
      </c>
      <c r="C87" s="147"/>
      <c r="D87" s="146" t="s">
        <v>31</v>
      </c>
      <c r="E87" s="147"/>
      <c r="F87" s="146" t="s">
        <v>31</v>
      </c>
      <c r="G87" s="147"/>
      <c r="H87" s="146" t="s">
        <v>31</v>
      </c>
      <c r="I87" s="150"/>
      <c r="J87" s="143"/>
      <c r="K87" s="145"/>
      <c r="L87" s="1"/>
      <c r="M87" s="1"/>
      <c r="N87" s="1"/>
      <c r="O87" s="1"/>
      <c r="P87" s="1"/>
      <c r="Q87" s="1"/>
      <c r="R87" s="1"/>
    </row>
    <row r="88" spans="1:18" ht="14.1" customHeight="1" x14ac:dyDescent="0.3">
      <c r="A88" s="15" t="str">
        <f>A12</f>
        <v>Ampuis</v>
      </c>
      <c r="B88" s="132">
        <f t="shared" ref="B88:B110" si="8">E12</f>
        <v>0</v>
      </c>
      <c r="C88" s="133"/>
      <c r="D88" s="132">
        <f t="shared" ref="D88:D110" si="9">K12</f>
        <v>0</v>
      </c>
      <c r="E88" s="133"/>
      <c r="F88" s="132">
        <f t="shared" ref="F88:F110" si="10">M12</f>
        <v>0</v>
      </c>
      <c r="G88" s="133"/>
      <c r="H88" s="132">
        <f t="shared" ref="H88:H110" si="11">O12</f>
        <v>0</v>
      </c>
      <c r="I88" s="134"/>
      <c r="J88" s="97" t="str">
        <f>IF(SUM(B88,D88,F88,H88)=0,"",SUM(B88,D88,F88,H88))</f>
        <v/>
      </c>
      <c r="K88" s="98" t="str">
        <f>IF(J88="","",RANK(J88,$J$88:$J$110))</f>
        <v/>
      </c>
      <c r="L88" s="1"/>
      <c r="M88" s="1"/>
      <c r="N88" s="1"/>
      <c r="O88" s="1"/>
      <c r="P88" s="1"/>
      <c r="Q88" s="1"/>
      <c r="R88" s="1"/>
    </row>
    <row r="89" spans="1:18" ht="14.1" customHeight="1" x14ac:dyDescent="0.3">
      <c r="A89" s="13" t="str">
        <f>A13</f>
        <v>Bourg Les Valence</v>
      </c>
      <c r="B89" s="120">
        <f t="shared" si="8"/>
        <v>0</v>
      </c>
      <c r="C89" s="121"/>
      <c r="D89" s="120">
        <f t="shared" si="9"/>
        <v>0</v>
      </c>
      <c r="E89" s="121"/>
      <c r="F89" s="120">
        <f t="shared" si="10"/>
        <v>0</v>
      </c>
      <c r="G89" s="121"/>
      <c r="H89" s="120">
        <f t="shared" si="11"/>
        <v>0</v>
      </c>
      <c r="I89" s="122"/>
      <c r="J89" s="93" t="str">
        <f t="shared" ref="J89:J110" si="12">IF(SUM(B89,D89,F89,H89)=0,"",SUM(B89,D89,F89,H89))</f>
        <v/>
      </c>
      <c r="K89" s="95" t="str">
        <f t="shared" ref="K89:K110" si="13">IF(J89="","",RANK(J89,$J$88:$J$110))</f>
        <v/>
      </c>
      <c r="L89" s="1"/>
      <c r="M89" s="1"/>
      <c r="N89" s="1"/>
      <c r="O89" s="1"/>
      <c r="P89" s="1"/>
      <c r="Q89" s="1"/>
      <c r="R89" s="1"/>
    </row>
    <row r="90" spans="1:18" ht="14.1" customHeight="1" x14ac:dyDescent="0.3">
      <c r="A90" s="13" t="str">
        <f t="shared" ref="A90:A110" si="14">A14</f>
        <v>Caluire</v>
      </c>
      <c r="B90" s="120">
        <f t="shared" si="8"/>
        <v>0</v>
      </c>
      <c r="C90" s="121"/>
      <c r="D90" s="120">
        <f t="shared" si="9"/>
        <v>0</v>
      </c>
      <c r="E90" s="121"/>
      <c r="F90" s="120">
        <f t="shared" si="10"/>
        <v>0</v>
      </c>
      <c r="G90" s="121"/>
      <c r="H90" s="120">
        <f t="shared" si="11"/>
        <v>0</v>
      </c>
      <c r="I90" s="122"/>
      <c r="J90" s="93" t="str">
        <f t="shared" si="12"/>
        <v/>
      </c>
      <c r="K90" s="95" t="str">
        <f t="shared" si="13"/>
        <v/>
      </c>
      <c r="L90" s="1"/>
      <c r="M90" s="1"/>
      <c r="N90" s="1"/>
      <c r="O90" s="1"/>
      <c r="P90" s="1"/>
      <c r="Q90" s="1"/>
      <c r="R90" s="1"/>
    </row>
    <row r="91" spans="1:18" ht="14.1" customHeight="1" x14ac:dyDescent="0.3">
      <c r="A91" s="13" t="str">
        <f t="shared" si="14"/>
        <v>Chasse</v>
      </c>
      <c r="B91" s="120">
        <f t="shared" si="8"/>
        <v>0</v>
      </c>
      <c r="C91" s="121"/>
      <c r="D91" s="120">
        <f t="shared" si="9"/>
        <v>0</v>
      </c>
      <c r="E91" s="121"/>
      <c r="F91" s="120">
        <f t="shared" si="10"/>
        <v>3</v>
      </c>
      <c r="G91" s="121"/>
      <c r="H91" s="120">
        <f t="shared" si="11"/>
        <v>0</v>
      </c>
      <c r="I91" s="122"/>
      <c r="J91" s="93">
        <f t="shared" si="12"/>
        <v>3</v>
      </c>
      <c r="K91" s="95">
        <f t="shared" si="13"/>
        <v>5</v>
      </c>
      <c r="L91" s="1"/>
      <c r="M91" s="1"/>
      <c r="N91" s="1"/>
      <c r="O91" s="1"/>
      <c r="P91" s="1"/>
      <c r="Q91" s="1"/>
      <c r="R91" s="1"/>
    </row>
    <row r="92" spans="1:18" ht="14.1" customHeight="1" x14ac:dyDescent="0.3">
      <c r="A92" s="13" t="str">
        <f t="shared" si="14"/>
        <v>Chavanay</v>
      </c>
      <c r="B92" s="120">
        <f t="shared" si="8"/>
        <v>0</v>
      </c>
      <c r="C92" s="121"/>
      <c r="D92" s="120">
        <f t="shared" si="9"/>
        <v>0</v>
      </c>
      <c r="E92" s="121"/>
      <c r="F92" s="120">
        <f t="shared" si="10"/>
        <v>0</v>
      </c>
      <c r="G92" s="121"/>
      <c r="H92" s="120">
        <f t="shared" si="11"/>
        <v>0</v>
      </c>
      <c r="I92" s="122"/>
      <c r="J92" s="93" t="str">
        <f t="shared" si="12"/>
        <v/>
      </c>
      <c r="K92" s="95" t="str">
        <f t="shared" si="13"/>
        <v/>
      </c>
      <c r="L92" s="1"/>
      <c r="M92" s="1"/>
      <c r="N92" s="1"/>
      <c r="O92" s="1"/>
      <c r="P92" s="1"/>
      <c r="Q92" s="1"/>
      <c r="R92" s="1"/>
    </row>
    <row r="93" spans="1:18" ht="14.1" customHeight="1" x14ac:dyDescent="0.3">
      <c r="A93" s="13" t="str">
        <f t="shared" si="14"/>
        <v>Condrieu</v>
      </c>
      <c r="B93" s="120">
        <f t="shared" si="8"/>
        <v>0</v>
      </c>
      <c r="C93" s="121"/>
      <c r="D93" s="120">
        <f t="shared" si="9"/>
        <v>0</v>
      </c>
      <c r="E93" s="121"/>
      <c r="F93" s="120">
        <f t="shared" si="10"/>
        <v>0</v>
      </c>
      <c r="G93" s="121"/>
      <c r="H93" s="120">
        <f t="shared" si="11"/>
        <v>0</v>
      </c>
      <c r="I93" s="122"/>
      <c r="J93" s="93" t="str">
        <f t="shared" si="12"/>
        <v/>
      </c>
      <c r="K93" s="95" t="str">
        <f t="shared" si="13"/>
        <v/>
      </c>
      <c r="L93" s="1"/>
      <c r="M93" s="1"/>
      <c r="N93" s="1"/>
      <c r="O93" s="1"/>
      <c r="P93" s="1"/>
      <c r="Q93" s="1"/>
      <c r="R93" s="1"/>
    </row>
    <row r="94" spans="1:18" ht="14.1" customHeight="1" x14ac:dyDescent="0.3">
      <c r="A94" s="13" t="str">
        <f t="shared" si="14"/>
        <v>Genay</v>
      </c>
      <c r="B94" s="120">
        <f t="shared" si="8"/>
        <v>0</v>
      </c>
      <c r="C94" s="121"/>
      <c r="D94" s="120">
        <f t="shared" si="9"/>
        <v>0</v>
      </c>
      <c r="E94" s="121"/>
      <c r="F94" s="120">
        <f t="shared" si="10"/>
        <v>0</v>
      </c>
      <c r="G94" s="121"/>
      <c r="H94" s="120">
        <f t="shared" si="11"/>
        <v>0</v>
      </c>
      <c r="I94" s="122"/>
      <c r="J94" s="93" t="str">
        <f t="shared" si="12"/>
        <v/>
      </c>
      <c r="K94" s="95" t="str">
        <f t="shared" si="13"/>
        <v/>
      </c>
      <c r="L94" s="1"/>
      <c r="M94" s="1"/>
      <c r="N94" s="1"/>
      <c r="O94" s="1"/>
      <c r="P94" s="1"/>
      <c r="Q94" s="1"/>
      <c r="R94" s="1"/>
    </row>
    <row r="95" spans="1:18" ht="14.1" customHeight="1" x14ac:dyDescent="0.3">
      <c r="A95" s="13" t="str">
        <f t="shared" si="14"/>
        <v>Givors</v>
      </c>
      <c r="B95" s="120">
        <f t="shared" si="8"/>
        <v>0</v>
      </c>
      <c r="C95" s="121"/>
      <c r="D95" s="120">
        <f t="shared" si="9"/>
        <v>0</v>
      </c>
      <c r="E95" s="121"/>
      <c r="F95" s="120">
        <f t="shared" si="10"/>
        <v>0</v>
      </c>
      <c r="G95" s="121"/>
      <c r="H95" s="120">
        <f t="shared" si="11"/>
        <v>0</v>
      </c>
      <c r="I95" s="122"/>
      <c r="J95" s="93" t="str">
        <f t="shared" si="12"/>
        <v/>
      </c>
      <c r="K95" s="95" t="str">
        <f t="shared" si="13"/>
        <v/>
      </c>
      <c r="L95" s="1"/>
      <c r="M95" s="1"/>
      <c r="N95" s="1"/>
      <c r="O95" s="1"/>
      <c r="P95" s="1"/>
      <c r="Q95" s="1"/>
      <c r="R95" s="1"/>
    </row>
    <row r="96" spans="1:18" ht="14.1" customHeight="1" x14ac:dyDescent="0.3">
      <c r="A96" s="13" t="str">
        <f t="shared" si="14"/>
        <v>Grigny</v>
      </c>
      <c r="B96" s="120">
        <f t="shared" si="8"/>
        <v>0</v>
      </c>
      <c r="C96" s="121"/>
      <c r="D96" s="120">
        <f t="shared" si="9"/>
        <v>0</v>
      </c>
      <c r="E96" s="121"/>
      <c r="F96" s="120">
        <f t="shared" si="10"/>
        <v>4</v>
      </c>
      <c r="G96" s="121"/>
      <c r="H96" s="120">
        <f t="shared" si="11"/>
        <v>0</v>
      </c>
      <c r="I96" s="122"/>
      <c r="J96" s="93">
        <f t="shared" si="12"/>
        <v>4</v>
      </c>
      <c r="K96" s="95">
        <f t="shared" si="13"/>
        <v>2</v>
      </c>
      <c r="L96" s="1"/>
      <c r="M96" s="1"/>
      <c r="N96" s="1"/>
      <c r="O96" s="1"/>
      <c r="P96" s="1"/>
      <c r="Q96" s="1"/>
      <c r="R96" s="1"/>
    </row>
    <row r="97" spans="1:18" ht="14.1" customHeight="1" x14ac:dyDescent="0.3">
      <c r="A97" s="13" t="str">
        <f t="shared" si="14"/>
        <v>Isle /la sorgue</v>
      </c>
      <c r="B97" s="120">
        <f t="shared" si="8"/>
        <v>0</v>
      </c>
      <c r="C97" s="121"/>
      <c r="D97" s="120">
        <f t="shared" si="9"/>
        <v>0</v>
      </c>
      <c r="E97" s="121"/>
      <c r="F97" s="120">
        <f t="shared" si="10"/>
        <v>0</v>
      </c>
      <c r="G97" s="121"/>
      <c r="H97" s="120">
        <f t="shared" si="11"/>
        <v>0</v>
      </c>
      <c r="I97" s="122"/>
      <c r="J97" s="93" t="str">
        <f t="shared" si="12"/>
        <v/>
      </c>
      <c r="K97" s="95" t="str">
        <f t="shared" si="13"/>
        <v/>
      </c>
      <c r="L97" s="1"/>
      <c r="M97" s="1"/>
      <c r="N97" s="1"/>
      <c r="O97" s="1"/>
      <c r="P97" s="1"/>
      <c r="Q97" s="1"/>
      <c r="R97" s="1"/>
    </row>
    <row r="98" spans="1:18" ht="14.1" customHeight="1" x14ac:dyDescent="0.3">
      <c r="A98" s="13" t="str">
        <f t="shared" si="14"/>
        <v>le Pertuiset</v>
      </c>
      <c r="B98" s="120">
        <f t="shared" si="8"/>
        <v>0</v>
      </c>
      <c r="C98" s="121"/>
      <c r="D98" s="120">
        <f t="shared" si="9"/>
        <v>0</v>
      </c>
      <c r="E98" s="121"/>
      <c r="F98" s="120">
        <f t="shared" si="10"/>
        <v>0</v>
      </c>
      <c r="G98" s="121"/>
      <c r="H98" s="120">
        <f t="shared" si="11"/>
        <v>0</v>
      </c>
      <c r="I98" s="122"/>
      <c r="J98" s="93" t="str">
        <f t="shared" si="12"/>
        <v/>
      </c>
      <c r="K98" s="95" t="str">
        <f t="shared" si="13"/>
        <v/>
      </c>
      <c r="L98" s="1"/>
      <c r="M98" s="1"/>
      <c r="N98" s="1"/>
      <c r="O98" s="1"/>
      <c r="P98" s="1"/>
      <c r="Q98" s="1"/>
      <c r="R98" s="1"/>
    </row>
    <row r="99" spans="1:18" ht="14.1" customHeight="1" x14ac:dyDescent="0.3">
      <c r="A99" s="13" t="str">
        <f t="shared" si="14"/>
        <v>Loire</v>
      </c>
      <c r="B99" s="120">
        <f t="shared" si="8"/>
        <v>5</v>
      </c>
      <c r="C99" s="121"/>
      <c r="D99" s="120">
        <f t="shared" si="9"/>
        <v>0</v>
      </c>
      <c r="E99" s="121"/>
      <c r="F99" s="120">
        <f t="shared" si="10"/>
        <v>5</v>
      </c>
      <c r="G99" s="121"/>
      <c r="H99" s="120">
        <f t="shared" si="11"/>
        <v>7</v>
      </c>
      <c r="I99" s="122"/>
      <c r="J99" s="93">
        <f t="shared" si="12"/>
        <v>17</v>
      </c>
      <c r="K99" s="95">
        <f t="shared" si="13"/>
        <v>1</v>
      </c>
      <c r="L99" s="1"/>
      <c r="M99" s="1"/>
      <c r="N99" s="1"/>
      <c r="O99" s="1"/>
      <c r="P99" s="1"/>
      <c r="Q99" s="1"/>
      <c r="R99" s="1"/>
    </row>
    <row r="100" spans="1:18" ht="14.1" customHeight="1" x14ac:dyDescent="0.3">
      <c r="A100" s="13" t="str">
        <f t="shared" si="14"/>
        <v>Miribel</v>
      </c>
      <c r="B100" s="120">
        <f t="shared" si="8"/>
        <v>0</v>
      </c>
      <c r="C100" s="121"/>
      <c r="D100" s="120">
        <f t="shared" si="9"/>
        <v>0</v>
      </c>
      <c r="E100" s="121"/>
      <c r="F100" s="120">
        <f t="shared" si="10"/>
        <v>0</v>
      </c>
      <c r="G100" s="121"/>
      <c r="H100" s="120">
        <f t="shared" si="11"/>
        <v>0</v>
      </c>
      <c r="I100" s="122"/>
      <c r="J100" s="93" t="str">
        <f t="shared" si="12"/>
        <v/>
      </c>
      <c r="K100" s="95" t="str">
        <f t="shared" si="13"/>
        <v/>
      </c>
      <c r="L100" s="1"/>
      <c r="M100" s="1"/>
      <c r="N100" s="1"/>
      <c r="O100" s="1"/>
      <c r="P100" s="1"/>
      <c r="Q100" s="1"/>
      <c r="R100" s="1"/>
    </row>
    <row r="101" spans="1:18" ht="14.1" customHeight="1" x14ac:dyDescent="0.3">
      <c r="A101" s="13" t="str">
        <f t="shared" si="14"/>
        <v>Nievroz</v>
      </c>
      <c r="B101" s="120">
        <f t="shared" si="8"/>
        <v>0</v>
      </c>
      <c r="C101" s="121"/>
      <c r="D101" s="120">
        <f t="shared" si="9"/>
        <v>2</v>
      </c>
      <c r="E101" s="121"/>
      <c r="F101" s="120">
        <f t="shared" si="10"/>
        <v>2</v>
      </c>
      <c r="G101" s="121"/>
      <c r="H101" s="120">
        <f t="shared" si="11"/>
        <v>0</v>
      </c>
      <c r="I101" s="122"/>
      <c r="J101" s="93">
        <f t="shared" si="12"/>
        <v>4</v>
      </c>
      <c r="K101" s="95">
        <f t="shared" si="13"/>
        <v>2</v>
      </c>
      <c r="L101" s="1"/>
      <c r="M101" s="1"/>
      <c r="N101" s="1"/>
      <c r="O101" s="1"/>
      <c r="P101" s="1"/>
      <c r="Q101" s="1"/>
      <c r="R101" s="1"/>
    </row>
    <row r="102" spans="1:18" ht="14.1" customHeight="1" x14ac:dyDescent="0.3">
      <c r="A102" s="13" t="str">
        <f t="shared" si="14"/>
        <v>Roanne</v>
      </c>
      <c r="B102" s="120">
        <f t="shared" si="8"/>
        <v>0</v>
      </c>
      <c r="C102" s="121"/>
      <c r="D102" s="120">
        <f t="shared" si="9"/>
        <v>0</v>
      </c>
      <c r="E102" s="121"/>
      <c r="F102" s="120">
        <f t="shared" si="10"/>
        <v>0</v>
      </c>
      <c r="G102" s="121"/>
      <c r="H102" s="120">
        <f t="shared" si="11"/>
        <v>0</v>
      </c>
      <c r="I102" s="122"/>
      <c r="J102" s="93" t="str">
        <f t="shared" si="12"/>
        <v/>
      </c>
      <c r="K102" s="95" t="str">
        <f t="shared" si="13"/>
        <v/>
      </c>
      <c r="L102" s="1"/>
      <c r="M102" s="1"/>
      <c r="N102" s="1"/>
      <c r="O102" s="1"/>
      <c r="P102" s="1"/>
      <c r="Q102" s="1"/>
      <c r="R102" s="1"/>
    </row>
    <row r="103" spans="1:18" ht="14.1" customHeight="1" x14ac:dyDescent="0.3">
      <c r="A103" s="13" t="str">
        <f t="shared" si="14"/>
        <v>Sablons</v>
      </c>
      <c r="B103" s="120">
        <f t="shared" si="8"/>
        <v>0</v>
      </c>
      <c r="C103" s="121"/>
      <c r="D103" s="120">
        <f t="shared" si="9"/>
        <v>0</v>
      </c>
      <c r="E103" s="121"/>
      <c r="F103" s="120">
        <f t="shared" si="10"/>
        <v>3</v>
      </c>
      <c r="G103" s="121"/>
      <c r="H103" s="120">
        <f t="shared" si="11"/>
        <v>0</v>
      </c>
      <c r="I103" s="122"/>
      <c r="J103" s="93">
        <f t="shared" si="12"/>
        <v>3</v>
      </c>
      <c r="K103" s="95">
        <f t="shared" si="13"/>
        <v>5</v>
      </c>
      <c r="L103" s="1"/>
      <c r="M103" s="1"/>
      <c r="N103" s="1"/>
      <c r="O103" s="1"/>
      <c r="P103" s="1"/>
      <c r="Q103" s="1"/>
      <c r="R103" s="1"/>
    </row>
    <row r="104" spans="1:18" ht="14.1" customHeight="1" x14ac:dyDescent="0.3">
      <c r="A104" s="13" t="str">
        <f t="shared" si="14"/>
        <v>St Fons</v>
      </c>
      <c r="B104" s="120">
        <f t="shared" si="8"/>
        <v>0</v>
      </c>
      <c r="C104" s="121"/>
      <c r="D104" s="120">
        <f t="shared" si="9"/>
        <v>0</v>
      </c>
      <c r="E104" s="121"/>
      <c r="F104" s="120">
        <f t="shared" si="10"/>
        <v>3</v>
      </c>
      <c r="G104" s="121"/>
      <c r="H104" s="120">
        <f t="shared" si="11"/>
        <v>0</v>
      </c>
      <c r="I104" s="122"/>
      <c r="J104" s="93">
        <f t="shared" si="12"/>
        <v>3</v>
      </c>
      <c r="K104" s="95">
        <f t="shared" si="13"/>
        <v>5</v>
      </c>
      <c r="L104" s="1"/>
      <c r="M104" s="1"/>
      <c r="N104" s="1"/>
      <c r="O104" s="1"/>
      <c r="P104" s="1"/>
      <c r="Q104" s="1"/>
      <c r="R104" s="1"/>
    </row>
    <row r="105" spans="1:18" ht="14.1" customHeight="1" x14ac:dyDescent="0.3">
      <c r="A105" s="13" t="str">
        <f t="shared" si="14"/>
        <v>St Just</v>
      </c>
      <c r="B105" s="120">
        <f t="shared" si="8"/>
        <v>0</v>
      </c>
      <c r="C105" s="121"/>
      <c r="D105" s="120">
        <f t="shared" si="9"/>
        <v>0</v>
      </c>
      <c r="E105" s="121"/>
      <c r="F105" s="120">
        <f t="shared" si="10"/>
        <v>0</v>
      </c>
      <c r="G105" s="121"/>
      <c r="H105" s="120">
        <f t="shared" si="11"/>
        <v>0</v>
      </c>
      <c r="I105" s="122"/>
      <c r="J105" s="93" t="str">
        <f t="shared" si="12"/>
        <v/>
      </c>
      <c r="K105" s="95" t="str">
        <f t="shared" si="13"/>
        <v/>
      </c>
      <c r="L105" s="1"/>
      <c r="M105" s="1"/>
      <c r="N105" s="1"/>
      <c r="O105" s="1"/>
      <c r="P105" s="1"/>
      <c r="Q105" s="1"/>
      <c r="R105" s="1"/>
    </row>
    <row r="106" spans="1:18" ht="14.1" customHeight="1" x14ac:dyDescent="0.3">
      <c r="A106" s="13" t="str">
        <f t="shared" si="14"/>
        <v>St Romain</v>
      </c>
      <c r="B106" s="120">
        <f t="shared" si="8"/>
        <v>0</v>
      </c>
      <c r="C106" s="121"/>
      <c r="D106" s="120">
        <f t="shared" si="9"/>
        <v>0</v>
      </c>
      <c r="E106" s="121"/>
      <c r="F106" s="120">
        <f t="shared" si="10"/>
        <v>1</v>
      </c>
      <c r="G106" s="121"/>
      <c r="H106" s="120">
        <f t="shared" si="11"/>
        <v>3</v>
      </c>
      <c r="I106" s="122"/>
      <c r="J106" s="93">
        <f t="shared" si="12"/>
        <v>4</v>
      </c>
      <c r="K106" s="95">
        <f t="shared" si="13"/>
        <v>2</v>
      </c>
      <c r="L106" s="1"/>
      <c r="M106" s="1"/>
      <c r="N106" s="1"/>
      <c r="O106" s="1"/>
      <c r="P106" s="1"/>
      <c r="Q106" s="1"/>
      <c r="R106" s="1"/>
    </row>
    <row r="107" spans="1:18" ht="14.1" customHeight="1" x14ac:dyDescent="0.3">
      <c r="A107" s="13" t="str">
        <f t="shared" si="14"/>
        <v>Vernaison</v>
      </c>
      <c r="B107" s="120">
        <f t="shared" si="8"/>
        <v>0</v>
      </c>
      <c r="C107" s="121"/>
      <c r="D107" s="120">
        <f t="shared" si="9"/>
        <v>0</v>
      </c>
      <c r="E107" s="121"/>
      <c r="F107" s="120">
        <f t="shared" si="10"/>
        <v>0</v>
      </c>
      <c r="G107" s="121"/>
      <c r="H107" s="120">
        <f t="shared" si="11"/>
        <v>0</v>
      </c>
      <c r="I107" s="122"/>
      <c r="J107" s="93" t="str">
        <f t="shared" si="12"/>
        <v/>
      </c>
      <c r="K107" s="95" t="str">
        <f t="shared" si="13"/>
        <v/>
      </c>
      <c r="L107" s="1"/>
      <c r="M107" s="1"/>
      <c r="N107" s="1"/>
      <c r="O107" s="1"/>
      <c r="P107" s="1"/>
      <c r="Q107" s="1"/>
      <c r="R107" s="1"/>
    </row>
    <row r="108" spans="1:18" ht="14.1" customHeight="1" x14ac:dyDescent="0.3">
      <c r="A108" s="13" t="str">
        <f t="shared" si="14"/>
        <v>Vienne</v>
      </c>
      <c r="B108" s="120">
        <f t="shared" si="8"/>
        <v>0</v>
      </c>
      <c r="C108" s="121"/>
      <c r="D108" s="120">
        <f t="shared" si="9"/>
        <v>0</v>
      </c>
      <c r="E108" s="121"/>
      <c r="F108" s="120">
        <f t="shared" si="10"/>
        <v>0</v>
      </c>
      <c r="G108" s="121"/>
      <c r="H108" s="120">
        <f t="shared" si="11"/>
        <v>0</v>
      </c>
      <c r="I108" s="122"/>
      <c r="J108" s="93" t="str">
        <f t="shared" si="12"/>
        <v/>
      </c>
      <c r="K108" s="95" t="str">
        <f t="shared" si="13"/>
        <v/>
      </c>
      <c r="L108" s="1"/>
      <c r="M108" s="1"/>
      <c r="N108" s="1"/>
      <c r="O108" s="1"/>
      <c r="P108" s="1"/>
      <c r="Q108" s="1"/>
      <c r="R108" s="1"/>
    </row>
    <row r="109" spans="1:18" ht="14.1" customHeight="1" x14ac:dyDescent="0.3">
      <c r="A109" s="13">
        <f t="shared" si="14"/>
        <v>0</v>
      </c>
      <c r="B109" s="120">
        <f t="shared" si="8"/>
        <v>0</v>
      </c>
      <c r="C109" s="121"/>
      <c r="D109" s="120">
        <f t="shared" si="9"/>
        <v>0</v>
      </c>
      <c r="E109" s="121"/>
      <c r="F109" s="120">
        <f t="shared" si="10"/>
        <v>0</v>
      </c>
      <c r="G109" s="121"/>
      <c r="H109" s="120">
        <f t="shared" si="11"/>
        <v>0</v>
      </c>
      <c r="I109" s="122"/>
      <c r="J109" s="93" t="str">
        <f t="shared" si="12"/>
        <v/>
      </c>
      <c r="K109" s="95" t="str">
        <f t="shared" si="13"/>
        <v/>
      </c>
      <c r="L109" s="1"/>
      <c r="M109" s="1"/>
      <c r="N109" s="1"/>
      <c r="O109" s="1"/>
      <c r="P109" s="1"/>
      <c r="Q109" s="1"/>
      <c r="R109" s="1"/>
    </row>
    <row r="110" spans="1:18" ht="14.1" customHeight="1" thickBot="1" x14ac:dyDescent="0.35">
      <c r="A110" s="14">
        <f t="shared" si="14"/>
        <v>0</v>
      </c>
      <c r="B110" s="129">
        <f t="shared" si="8"/>
        <v>0</v>
      </c>
      <c r="C110" s="130"/>
      <c r="D110" s="129">
        <f t="shared" si="9"/>
        <v>0</v>
      </c>
      <c r="E110" s="130"/>
      <c r="F110" s="129">
        <f t="shared" si="10"/>
        <v>0</v>
      </c>
      <c r="G110" s="130"/>
      <c r="H110" s="129">
        <f t="shared" si="11"/>
        <v>0</v>
      </c>
      <c r="I110" s="131"/>
      <c r="J110" s="94" t="str">
        <f t="shared" si="12"/>
        <v/>
      </c>
      <c r="K110" s="96" t="str">
        <f t="shared" si="13"/>
        <v/>
      </c>
      <c r="L110" s="1"/>
      <c r="M110" s="1"/>
      <c r="N110" s="1"/>
      <c r="O110" s="1"/>
      <c r="P110" s="1"/>
      <c r="Q110" s="1"/>
      <c r="R110" s="1"/>
    </row>
    <row r="111" spans="1:18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21"/>
      <c r="L111" s="1"/>
      <c r="M111" s="1"/>
      <c r="N111" s="1"/>
      <c r="O111" s="1"/>
      <c r="P111" s="1"/>
      <c r="Q111" s="1"/>
      <c r="R111" s="1"/>
    </row>
    <row r="112" spans="1:18" ht="14.1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21"/>
      <c r="L112" s="1"/>
      <c r="M112" s="1"/>
      <c r="N112" s="1"/>
      <c r="O112" s="1"/>
      <c r="P112" s="1"/>
      <c r="Q112" s="1"/>
      <c r="R112" s="1"/>
    </row>
    <row r="113" spans="1:18" ht="14.1" customHeight="1" x14ac:dyDescent="0.3">
      <c r="A113" s="126" t="s">
        <v>54</v>
      </c>
      <c r="B113" s="127"/>
      <c r="C113" s="127"/>
      <c r="D113" s="12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4.1" customHeight="1" x14ac:dyDescent="0.3">
      <c r="A114" s="12" t="s">
        <v>41</v>
      </c>
      <c r="B114" s="128" t="s">
        <v>125</v>
      </c>
      <c r="C114" s="128"/>
      <c r="D114" s="128" t="s">
        <v>138</v>
      </c>
      <c r="E114" s="128"/>
      <c r="F114" s="71" t="s">
        <v>42</v>
      </c>
      <c r="G114" s="128" t="s">
        <v>129</v>
      </c>
      <c r="H114" s="128"/>
      <c r="I114" s="78" t="s">
        <v>137</v>
      </c>
      <c r="J114" s="78"/>
      <c r="K114" s="78"/>
    </row>
    <row r="115" spans="1:18" ht="14.1" customHeight="1" x14ac:dyDescent="0.3">
      <c r="A115" s="12" t="s">
        <v>43</v>
      </c>
      <c r="B115" s="128" t="s">
        <v>127</v>
      </c>
      <c r="C115" s="128"/>
      <c r="D115" s="128" t="s">
        <v>137</v>
      </c>
      <c r="E115" s="128"/>
      <c r="F115" s="71" t="s">
        <v>44</v>
      </c>
      <c r="G115" s="128" t="s">
        <v>139</v>
      </c>
      <c r="H115" s="128"/>
      <c r="I115" s="78" t="s">
        <v>137</v>
      </c>
      <c r="J115" s="78"/>
      <c r="K115" s="78"/>
    </row>
  </sheetData>
  <mergeCells count="178">
    <mergeCell ref="L38:M38"/>
    <mergeCell ref="N38:O38"/>
    <mergeCell ref="P38:Q38"/>
    <mergeCell ref="A113:D113"/>
    <mergeCell ref="B114:C114"/>
    <mergeCell ref="D114:E114"/>
    <mergeCell ref="G114:H114"/>
    <mergeCell ref="B115:C115"/>
    <mergeCell ref="D115:E115"/>
    <mergeCell ref="G115:H115"/>
    <mergeCell ref="B109:C109"/>
    <mergeCell ref="D109:E109"/>
    <mergeCell ref="F109:G109"/>
    <mergeCell ref="H109:I109"/>
    <mergeCell ref="B110:C110"/>
    <mergeCell ref="D110:E110"/>
    <mergeCell ref="F110:G110"/>
    <mergeCell ref="H110:I110"/>
    <mergeCell ref="B106:C106"/>
    <mergeCell ref="D106:E106"/>
    <mergeCell ref="F106:G106"/>
    <mergeCell ref="H106:I106"/>
    <mergeCell ref="B107:C107"/>
    <mergeCell ref="D107:E107"/>
    <mergeCell ref="F107:G107"/>
    <mergeCell ref="H107:I107"/>
    <mergeCell ref="B108:C108"/>
    <mergeCell ref="D108:E108"/>
    <mergeCell ref="F108:G108"/>
    <mergeCell ref="H108:I108"/>
    <mergeCell ref="B104:C104"/>
    <mergeCell ref="D104:E104"/>
    <mergeCell ref="F104:G104"/>
    <mergeCell ref="H104:I104"/>
    <mergeCell ref="B105:C105"/>
    <mergeCell ref="D105:E105"/>
    <mergeCell ref="F105:G105"/>
    <mergeCell ref="H105:I105"/>
    <mergeCell ref="B101:C101"/>
    <mergeCell ref="D101:E101"/>
    <mergeCell ref="F101:G101"/>
    <mergeCell ref="H101:I101"/>
    <mergeCell ref="B103:C103"/>
    <mergeCell ref="D103:E103"/>
    <mergeCell ref="F103:G103"/>
    <mergeCell ref="H103:I103"/>
    <mergeCell ref="B102:C102"/>
    <mergeCell ref="D102:E102"/>
    <mergeCell ref="F102:G102"/>
    <mergeCell ref="H102:I102"/>
    <mergeCell ref="B99:C99"/>
    <mergeCell ref="D99:E99"/>
    <mergeCell ref="F99:G99"/>
    <mergeCell ref="H99:I99"/>
    <mergeCell ref="B100:C100"/>
    <mergeCell ref="D100:E100"/>
    <mergeCell ref="F100:G100"/>
    <mergeCell ref="H100:I100"/>
    <mergeCell ref="B97:C97"/>
    <mergeCell ref="D97:E97"/>
    <mergeCell ref="F97:G97"/>
    <mergeCell ref="H97:I97"/>
    <mergeCell ref="B98:C98"/>
    <mergeCell ref="D98:E98"/>
    <mergeCell ref="F98:G98"/>
    <mergeCell ref="H98:I98"/>
    <mergeCell ref="B95:C95"/>
    <mergeCell ref="D95:E95"/>
    <mergeCell ref="F95:G95"/>
    <mergeCell ref="H95:I95"/>
    <mergeCell ref="B96:C96"/>
    <mergeCell ref="D96:E96"/>
    <mergeCell ref="F96:G96"/>
    <mergeCell ref="H96:I96"/>
    <mergeCell ref="B93:C93"/>
    <mergeCell ref="D93:E93"/>
    <mergeCell ref="F93:G93"/>
    <mergeCell ref="H93:I93"/>
    <mergeCell ref="B94:C94"/>
    <mergeCell ref="D94:E94"/>
    <mergeCell ref="F94:G94"/>
    <mergeCell ref="H94:I94"/>
    <mergeCell ref="F86:G86"/>
    <mergeCell ref="H86:I86"/>
    <mergeCell ref="J86:J87"/>
    <mergeCell ref="K86:K87"/>
    <mergeCell ref="B87:C87"/>
    <mergeCell ref="B92:C92"/>
    <mergeCell ref="D92:E92"/>
    <mergeCell ref="F92:G92"/>
    <mergeCell ref="H92:I92"/>
    <mergeCell ref="B89:C89"/>
    <mergeCell ref="D89:E89"/>
    <mergeCell ref="F89:G89"/>
    <mergeCell ref="H89:I89"/>
    <mergeCell ref="B90:C90"/>
    <mergeCell ref="D90:E90"/>
    <mergeCell ref="F90:G90"/>
    <mergeCell ref="H90:I90"/>
    <mergeCell ref="B91:C91"/>
    <mergeCell ref="D91:E91"/>
    <mergeCell ref="F91:G91"/>
    <mergeCell ref="H91:I91"/>
    <mergeCell ref="D87:E87"/>
    <mergeCell ref="B88:C88"/>
    <mergeCell ref="D88:E88"/>
    <mergeCell ref="F88:G88"/>
    <mergeCell ref="H88:I88"/>
    <mergeCell ref="R9:R11"/>
    <mergeCell ref="B10:C10"/>
    <mergeCell ref="D10:E10"/>
    <mergeCell ref="F10:G10"/>
    <mergeCell ref="H10:I10"/>
    <mergeCell ref="J10:K10"/>
    <mergeCell ref="L10:M10"/>
    <mergeCell ref="N10:O10"/>
    <mergeCell ref="P37:Q37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B86:C86"/>
    <mergeCell ref="D86:E86"/>
    <mergeCell ref="B85:E85"/>
    <mergeCell ref="F85:G85"/>
    <mergeCell ref="A86:A87"/>
    <mergeCell ref="F2:Q2"/>
    <mergeCell ref="F4:Q5"/>
    <mergeCell ref="B8:C8"/>
    <mergeCell ref="B9:E9"/>
    <mergeCell ref="I9:M9"/>
    <mergeCell ref="J36:K36"/>
    <mergeCell ref="N9:Q9"/>
    <mergeCell ref="F40:Q40"/>
    <mergeCell ref="F42:Q43"/>
    <mergeCell ref="B46:C46"/>
    <mergeCell ref="B47:E47"/>
    <mergeCell ref="G47:I47"/>
    <mergeCell ref="I48:I49"/>
    <mergeCell ref="B76:C76"/>
    <mergeCell ref="D76:E76"/>
    <mergeCell ref="G76:H76"/>
    <mergeCell ref="A74:C74"/>
    <mergeCell ref="B75:C75"/>
    <mergeCell ref="D75:E75"/>
    <mergeCell ref="G75:H75"/>
    <mergeCell ref="B84:C84"/>
    <mergeCell ref="F87:G87"/>
    <mergeCell ref="H87:I87"/>
    <mergeCell ref="H48:H49"/>
    <mergeCell ref="B49:C49"/>
    <mergeCell ref="D49:E49"/>
    <mergeCell ref="F44:Q44"/>
    <mergeCell ref="F6:Q6"/>
    <mergeCell ref="A10:A11"/>
    <mergeCell ref="B36:C36"/>
    <mergeCell ref="D36:E36"/>
    <mergeCell ref="F36:G36"/>
    <mergeCell ref="H36:I36"/>
    <mergeCell ref="F49:G49"/>
    <mergeCell ref="Q10:Q11"/>
    <mergeCell ref="P10:P11"/>
    <mergeCell ref="A48:A49"/>
    <mergeCell ref="B48:C48"/>
    <mergeCell ref="D48:E48"/>
    <mergeCell ref="F48:G48"/>
    <mergeCell ref="N37:O37"/>
    <mergeCell ref="A35:F35"/>
    <mergeCell ref="B38:C38"/>
    <mergeCell ref="D38:E38"/>
    <mergeCell ref="F38:G38"/>
    <mergeCell ref="H38:I38"/>
    <mergeCell ref="J38:K38"/>
  </mergeCells>
  <phoneticPr fontId="24" type="noConversion"/>
  <pageMargins left="0.31496062992125984" right="0.31496062992125984" top="0.35433070866141736" bottom="0.35433070866141736" header="0.19685039370078741" footer="0.11811023622047245"/>
  <pageSetup paperSize="9" scale="95" orientation="landscape" r:id="rId1"/>
  <headerFooter>
    <oddFooter>&amp;L&amp;"-,Gras"&amp;14&amp;F  /  &amp;A&amp;C&amp;P/&amp;N&amp;R&amp;KFF0000Edition du: &amp;D_&amp;T</oddFooter>
  </headerFooter>
  <rowBreaks count="2" manualBreakCount="2">
    <brk id="38" max="16383" man="1"/>
    <brk id="7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92D050"/>
  </sheetPr>
  <dimension ref="A1:R115"/>
  <sheetViews>
    <sheetView showZeros="0" topLeftCell="A10" zoomScaleNormal="100" workbookViewId="0">
      <selection activeCell="W33" sqref="W33"/>
    </sheetView>
  </sheetViews>
  <sheetFormatPr baseColWidth="10" defaultColWidth="11.44140625" defaultRowHeight="14.1" customHeight="1" x14ac:dyDescent="0.3"/>
  <cols>
    <col min="1" max="1" width="17.77734375" style="5" customWidth="1"/>
    <col min="2" max="2" width="9.21875" style="73" customWidth="1"/>
    <col min="3" max="3" width="5.21875" style="73" customWidth="1"/>
    <col min="4" max="4" width="9.21875" style="73" customWidth="1"/>
    <col min="5" max="5" width="5.21875" style="73" customWidth="1"/>
    <col min="6" max="6" width="9.21875" style="73" customWidth="1"/>
    <col min="7" max="7" width="5.21875" style="73" customWidth="1"/>
    <col min="8" max="8" width="9.21875" style="73" customWidth="1"/>
    <col min="9" max="9" width="5.21875" style="73" customWidth="1"/>
    <col min="10" max="10" width="9.21875" style="73" customWidth="1"/>
    <col min="11" max="11" width="5.21875" style="73" customWidth="1"/>
    <col min="12" max="12" width="9.21875" style="73" customWidth="1"/>
    <col min="13" max="13" width="5.21875" style="73" customWidth="1"/>
    <col min="14" max="14" width="9.21875" style="73" customWidth="1"/>
    <col min="15" max="15" width="5.21875" style="73" customWidth="1"/>
    <col min="16" max="18" width="7.21875" style="73" customWidth="1"/>
    <col min="19" max="16384" width="11.44140625" style="5"/>
  </cols>
  <sheetData>
    <row r="1" spans="1:18" ht="16.05" customHeight="1" x14ac:dyDescent="0.3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09" t="s">
        <v>69</v>
      </c>
    </row>
    <row r="2" spans="1:18" ht="16.05" customHeight="1" x14ac:dyDescent="0.3">
      <c r="A2" s="4"/>
      <c r="B2" s="1"/>
      <c r="C2" s="1"/>
      <c r="D2" s="1"/>
      <c r="E2" s="1"/>
      <c r="F2" s="154" t="s">
        <v>0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"/>
    </row>
    <row r="3" spans="1:18" ht="16.05" customHeight="1" x14ac:dyDescent="0.3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6.05" customHeight="1" x14ac:dyDescent="0.3">
      <c r="A4" s="4"/>
      <c r="B4" s="1"/>
      <c r="C4" s="1"/>
      <c r="D4" s="1"/>
      <c r="E4" s="1"/>
      <c r="F4" s="168" t="s">
        <v>1</v>
      </c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"/>
    </row>
    <row r="5" spans="1:18" ht="16.05" customHeight="1" x14ac:dyDescent="0.3">
      <c r="A5" s="4"/>
      <c r="B5" s="1"/>
      <c r="C5" s="1"/>
      <c r="D5" s="1"/>
      <c r="E5" s="1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"/>
    </row>
    <row r="6" spans="1:18" ht="16.05" customHeight="1" x14ac:dyDescent="0.3">
      <c r="A6" s="4"/>
      <c r="B6" s="1"/>
      <c r="C6" s="1"/>
      <c r="D6" s="1"/>
      <c r="E6" s="1"/>
      <c r="F6" s="125" t="str">
        <f ca="1">MID(CELL("filename",$A$1),FIND("]",CELL("filename",$A$1))+1,32)&amp;" "&amp;AN</f>
        <v>Chasse 2026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"/>
    </row>
    <row r="7" spans="1:18" ht="16.05" customHeight="1" x14ac:dyDescent="0.3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6.05" customHeight="1" thickBot="1" x14ac:dyDescent="0.35">
      <c r="A8" s="4"/>
      <c r="B8" s="149"/>
      <c r="C8" s="14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6.05" customHeight="1" x14ac:dyDescent="0.3">
      <c r="A9" s="79" t="s">
        <v>2</v>
      </c>
      <c r="B9" s="135">
        <v>46138</v>
      </c>
      <c r="C9" s="135"/>
      <c r="D9" s="135"/>
      <c r="E9" s="135"/>
      <c r="F9" s="16"/>
      <c r="G9" s="17"/>
      <c r="H9" s="80" t="s">
        <v>3</v>
      </c>
      <c r="I9" s="156" t="str">
        <f ca="1">F6</f>
        <v>Chasse 2026</v>
      </c>
      <c r="J9" s="156"/>
      <c r="K9" s="156"/>
      <c r="L9" s="156"/>
      <c r="M9" s="156"/>
      <c r="N9" s="169"/>
      <c r="O9" s="169"/>
      <c r="P9" s="169"/>
      <c r="Q9" s="170"/>
      <c r="R9" s="159" t="s">
        <v>60</v>
      </c>
    </row>
    <row r="10" spans="1:18" ht="14.1" customHeight="1" x14ac:dyDescent="0.3">
      <c r="A10" s="173" t="s">
        <v>4</v>
      </c>
      <c r="B10" s="162" t="s">
        <v>5</v>
      </c>
      <c r="C10" s="163"/>
      <c r="D10" s="162" t="s">
        <v>6</v>
      </c>
      <c r="E10" s="163"/>
      <c r="F10" s="162" t="s">
        <v>28</v>
      </c>
      <c r="G10" s="163"/>
      <c r="H10" s="162" t="s">
        <v>29</v>
      </c>
      <c r="I10" s="163"/>
      <c r="J10" s="162" t="s">
        <v>7</v>
      </c>
      <c r="K10" s="163"/>
      <c r="L10" s="162" t="s">
        <v>8</v>
      </c>
      <c r="M10" s="163"/>
      <c r="N10" s="162" t="s">
        <v>9</v>
      </c>
      <c r="O10" s="164"/>
      <c r="P10" s="167" t="s">
        <v>66</v>
      </c>
      <c r="Q10" s="165" t="s">
        <v>11</v>
      </c>
      <c r="R10" s="160"/>
    </row>
    <row r="11" spans="1:18" ht="18.75" customHeight="1" x14ac:dyDescent="0.3">
      <c r="A11" s="174"/>
      <c r="B11" s="63" t="s">
        <v>30</v>
      </c>
      <c r="C11" s="63" t="s">
        <v>31</v>
      </c>
      <c r="D11" s="63" t="s">
        <v>30</v>
      </c>
      <c r="E11" s="63" t="s">
        <v>31</v>
      </c>
      <c r="F11" s="63" t="s">
        <v>30</v>
      </c>
      <c r="G11" s="63" t="s">
        <v>31</v>
      </c>
      <c r="H11" s="63" t="s">
        <v>30</v>
      </c>
      <c r="I11" s="63" t="s">
        <v>31</v>
      </c>
      <c r="J11" s="63" t="s">
        <v>30</v>
      </c>
      <c r="K11" s="63" t="s">
        <v>31</v>
      </c>
      <c r="L11" s="63" t="s">
        <v>30</v>
      </c>
      <c r="M11" s="63" t="s">
        <v>31</v>
      </c>
      <c r="N11" s="63" t="s">
        <v>30</v>
      </c>
      <c r="O11" s="64" t="s">
        <v>31</v>
      </c>
      <c r="P11" s="143"/>
      <c r="Q11" s="166"/>
      <c r="R11" s="161"/>
    </row>
    <row r="12" spans="1:18" ht="14.1" customHeight="1" x14ac:dyDescent="0.3">
      <c r="A12" s="6" t="s">
        <v>40</v>
      </c>
      <c r="B12" s="65">
        <v>10</v>
      </c>
      <c r="C12" s="65">
        <v>10</v>
      </c>
      <c r="D12" s="65">
        <v>5</v>
      </c>
      <c r="E12" s="65">
        <v>5</v>
      </c>
      <c r="F12" s="65">
        <v>1</v>
      </c>
      <c r="G12" s="65">
        <v>1</v>
      </c>
      <c r="H12" s="65" t="s">
        <v>149</v>
      </c>
      <c r="I12" s="65">
        <v>10</v>
      </c>
      <c r="J12" s="65"/>
      <c r="K12" s="65"/>
      <c r="L12" s="65"/>
      <c r="M12" s="65"/>
      <c r="N12" s="65">
        <v>1</v>
      </c>
      <c r="O12" s="66">
        <v>1</v>
      </c>
      <c r="P12" s="87">
        <f>IF(SUM(C12,E12,G12,I12,K12,M12,O12)=0,"",SUM(C12,E12,G12,I12,K12,M12,O12))</f>
        <v>27</v>
      </c>
      <c r="Q12" s="90">
        <f>IF(P12="","",RANK(P12,$P$12:$P$34))</f>
        <v>1</v>
      </c>
      <c r="R12" s="7"/>
    </row>
    <row r="13" spans="1:18" ht="14.1" customHeight="1" x14ac:dyDescent="0.3">
      <c r="A13" s="8" t="s">
        <v>65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8"/>
      <c r="P13" s="88" t="str">
        <f t="shared" ref="P13:P34" si="0">IF(SUM(C13,E13,G13,I13,K13,M13,O13)=0,"",SUM(C13,E13,G13,I13,K13,M13,O13))</f>
        <v/>
      </c>
      <c r="Q13" s="91" t="str">
        <f t="shared" ref="Q13:Q34" si="1">IF(P13="","",RANK(P13,$P$12:$P$34))</f>
        <v/>
      </c>
      <c r="R13" s="9"/>
    </row>
    <row r="14" spans="1:18" ht="14.1" customHeight="1" x14ac:dyDescent="0.3">
      <c r="A14" s="8" t="s">
        <v>12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8"/>
      <c r="P14" s="88" t="str">
        <f t="shared" si="0"/>
        <v/>
      </c>
      <c r="Q14" s="91" t="str">
        <f t="shared" si="1"/>
        <v/>
      </c>
      <c r="R14" s="9"/>
    </row>
    <row r="15" spans="1:18" ht="14.1" customHeight="1" x14ac:dyDescent="0.3">
      <c r="A15" s="8" t="s">
        <v>13</v>
      </c>
      <c r="B15" s="67">
        <v>1</v>
      </c>
      <c r="C15" s="67">
        <v>1</v>
      </c>
      <c r="D15" s="67"/>
      <c r="E15" s="67"/>
      <c r="F15" s="67" t="s">
        <v>150</v>
      </c>
      <c r="G15" s="67">
        <v>4</v>
      </c>
      <c r="H15" s="67" t="s">
        <v>150</v>
      </c>
      <c r="I15" s="67">
        <v>4</v>
      </c>
      <c r="J15" s="67"/>
      <c r="K15" s="67"/>
      <c r="L15" s="67" t="s">
        <v>148</v>
      </c>
      <c r="M15" s="67">
        <v>11</v>
      </c>
      <c r="N15" s="67"/>
      <c r="O15" s="68"/>
      <c r="P15" s="88">
        <f t="shared" si="0"/>
        <v>20</v>
      </c>
      <c r="Q15" s="91">
        <f t="shared" si="1"/>
        <v>2</v>
      </c>
      <c r="R15" s="9"/>
    </row>
    <row r="16" spans="1:18" ht="14.1" customHeight="1" x14ac:dyDescent="0.3">
      <c r="A16" s="8" t="s">
        <v>26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  <c r="P16" s="88" t="str">
        <f t="shared" si="0"/>
        <v/>
      </c>
      <c r="Q16" s="91" t="str">
        <f t="shared" si="1"/>
        <v/>
      </c>
      <c r="R16" s="9"/>
    </row>
    <row r="17" spans="1:18" ht="14.1" customHeight="1" x14ac:dyDescent="0.3">
      <c r="A17" s="8" t="s">
        <v>14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88" t="str">
        <f t="shared" si="0"/>
        <v/>
      </c>
      <c r="Q17" s="91" t="str">
        <f t="shared" si="1"/>
        <v/>
      </c>
      <c r="R17" s="9"/>
    </row>
    <row r="18" spans="1:18" ht="14.1" customHeight="1" x14ac:dyDescent="0.3">
      <c r="A18" s="8" t="s">
        <v>84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8"/>
      <c r="P18" s="88" t="str">
        <f t="shared" si="0"/>
        <v/>
      </c>
      <c r="Q18" s="91" t="str">
        <f t="shared" si="1"/>
        <v/>
      </c>
      <c r="R18" s="9"/>
    </row>
    <row r="19" spans="1:18" ht="14.1" customHeight="1" x14ac:dyDescent="0.3">
      <c r="A19" s="8" t="s">
        <v>16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8"/>
      <c r="P19" s="88" t="str">
        <f t="shared" si="0"/>
        <v/>
      </c>
      <c r="Q19" s="91" t="str">
        <f t="shared" si="1"/>
        <v/>
      </c>
      <c r="R19" s="9"/>
    </row>
    <row r="20" spans="1:18" ht="14.1" customHeight="1" x14ac:dyDescent="0.3">
      <c r="A20" s="8" t="s">
        <v>17</v>
      </c>
      <c r="B20" s="67"/>
      <c r="C20" s="67"/>
      <c r="D20" s="67"/>
      <c r="E20" s="67"/>
      <c r="F20" s="67"/>
      <c r="G20" s="67"/>
      <c r="H20" s="67">
        <v>1</v>
      </c>
      <c r="I20" s="67">
        <v>1</v>
      </c>
      <c r="J20" s="67">
        <v>1</v>
      </c>
      <c r="K20" s="67">
        <v>1</v>
      </c>
      <c r="L20" s="67">
        <v>1</v>
      </c>
      <c r="M20" s="67">
        <v>1</v>
      </c>
      <c r="N20" s="67"/>
      <c r="O20" s="68"/>
      <c r="P20" s="88">
        <f t="shared" si="0"/>
        <v>3</v>
      </c>
      <c r="Q20" s="91">
        <f t="shared" si="1"/>
        <v>6</v>
      </c>
      <c r="R20" s="9"/>
    </row>
    <row r="21" spans="1:18" ht="14.1" customHeight="1" x14ac:dyDescent="0.3">
      <c r="A21" s="8" t="s">
        <v>27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  <c r="P21" s="88" t="str">
        <f t="shared" si="0"/>
        <v/>
      </c>
      <c r="Q21" s="91" t="str">
        <f t="shared" si="1"/>
        <v/>
      </c>
      <c r="R21" s="9"/>
    </row>
    <row r="22" spans="1:18" ht="14.1" customHeight="1" x14ac:dyDescent="0.3">
      <c r="A22" s="8" t="s">
        <v>75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P22" s="88" t="str">
        <f t="shared" si="0"/>
        <v/>
      </c>
      <c r="Q22" s="91" t="str">
        <f t="shared" si="1"/>
        <v/>
      </c>
      <c r="R22" s="9"/>
    </row>
    <row r="23" spans="1:18" ht="14.1" customHeight="1" x14ac:dyDescent="0.3">
      <c r="A23" s="8" t="s">
        <v>19</v>
      </c>
      <c r="B23" s="67"/>
      <c r="C23" s="67"/>
      <c r="D23" s="67">
        <v>3</v>
      </c>
      <c r="E23" s="67">
        <v>3</v>
      </c>
      <c r="F23" s="67"/>
      <c r="G23" s="67"/>
      <c r="H23" s="67"/>
      <c r="I23" s="67"/>
      <c r="J23" s="67"/>
      <c r="K23" s="67"/>
      <c r="L23" s="67" t="s">
        <v>121</v>
      </c>
      <c r="M23" s="67">
        <v>2</v>
      </c>
      <c r="N23" s="67" t="s">
        <v>151</v>
      </c>
      <c r="O23" s="68">
        <v>6</v>
      </c>
      <c r="P23" s="88">
        <f t="shared" si="0"/>
        <v>11</v>
      </c>
      <c r="Q23" s="91">
        <f t="shared" si="1"/>
        <v>3</v>
      </c>
      <c r="R23" s="9"/>
    </row>
    <row r="24" spans="1:18" ht="14.1" customHeight="1" x14ac:dyDescent="0.3">
      <c r="A24" s="8" t="s">
        <v>20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  <c r="P24" s="88" t="str">
        <f t="shared" si="0"/>
        <v/>
      </c>
      <c r="Q24" s="91" t="str">
        <f t="shared" si="1"/>
        <v/>
      </c>
      <c r="R24" s="9"/>
    </row>
    <row r="25" spans="1:18" ht="14.1" customHeight="1" x14ac:dyDescent="0.3">
      <c r="A25" s="8" t="s">
        <v>21</v>
      </c>
      <c r="B25" s="67">
        <v>3</v>
      </c>
      <c r="C25" s="67">
        <v>3</v>
      </c>
      <c r="D25" s="67"/>
      <c r="E25" s="67"/>
      <c r="F25" s="67"/>
      <c r="G25" s="67"/>
      <c r="H25" s="67"/>
      <c r="I25" s="67"/>
      <c r="J25" s="67">
        <v>1</v>
      </c>
      <c r="K25" s="67">
        <v>1</v>
      </c>
      <c r="L25" s="67">
        <v>1</v>
      </c>
      <c r="M25" s="67">
        <v>1</v>
      </c>
      <c r="N25" s="67"/>
      <c r="O25" s="68"/>
      <c r="P25" s="88">
        <f t="shared" si="0"/>
        <v>5</v>
      </c>
      <c r="Q25" s="91">
        <f t="shared" si="1"/>
        <v>5</v>
      </c>
      <c r="R25" s="9"/>
    </row>
    <row r="26" spans="1:18" ht="14.1" customHeight="1" x14ac:dyDescent="0.3">
      <c r="A26" s="8" t="s">
        <v>68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88" t="str">
        <f t="shared" si="0"/>
        <v/>
      </c>
      <c r="Q26" s="91" t="str">
        <f t="shared" si="1"/>
        <v/>
      </c>
      <c r="R26" s="9"/>
    </row>
    <row r="27" spans="1:18" ht="14.1" customHeight="1" x14ac:dyDescent="0.3">
      <c r="A27" s="8" t="s">
        <v>22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88" t="str">
        <f t="shared" si="0"/>
        <v/>
      </c>
      <c r="Q27" s="91" t="str">
        <f t="shared" si="1"/>
        <v/>
      </c>
      <c r="R27" s="9"/>
    </row>
    <row r="28" spans="1:18" ht="14.1" customHeight="1" x14ac:dyDescent="0.3">
      <c r="A28" s="8" t="s">
        <v>58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88" t="str">
        <f t="shared" si="0"/>
        <v/>
      </c>
      <c r="Q28" s="91" t="str">
        <f t="shared" si="1"/>
        <v/>
      </c>
      <c r="R28" s="9"/>
    </row>
    <row r="29" spans="1:18" ht="14.1" customHeight="1" x14ac:dyDescent="0.3">
      <c r="A29" s="8" t="s">
        <v>57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8"/>
      <c r="P29" s="88" t="str">
        <f t="shared" si="0"/>
        <v/>
      </c>
      <c r="Q29" s="91" t="str">
        <f t="shared" si="1"/>
        <v/>
      </c>
      <c r="R29" s="9"/>
    </row>
    <row r="30" spans="1:18" ht="14.1" customHeight="1" x14ac:dyDescent="0.3">
      <c r="A30" s="8" t="s">
        <v>23</v>
      </c>
      <c r="B30" s="67"/>
      <c r="C30" s="67"/>
      <c r="D30" s="67"/>
      <c r="E30" s="67"/>
      <c r="F30" s="67"/>
      <c r="G30" s="67"/>
      <c r="H30" s="67" t="s">
        <v>121</v>
      </c>
      <c r="I30" s="67">
        <v>2</v>
      </c>
      <c r="J30" s="67">
        <v>2</v>
      </c>
      <c r="K30" s="67">
        <v>2</v>
      </c>
      <c r="L30" s="67"/>
      <c r="M30" s="67"/>
      <c r="N30" s="67">
        <v>5</v>
      </c>
      <c r="O30" s="68">
        <v>5</v>
      </c>
      <c r="P30" s="88">
        <f t="shared" si="0"/>
        <v>9</v>
      </c>
      <c r="Q30" s="91">
        <f t="shared" si="1"/>
        <v>4</v>
      </c>
      <c r="R30" s="9"/>
    </row>
    <row r="31" spans="1:18" ht="14.1" customHeight="1" x14ac:dyDescent="0.3">
      <c r="A31" s="8" t="s">
        <v>24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88" t="str">
        <f t="shared" si="0"/>
        <v/>
      </c>
      <c r="Q31" s="91" t="str">
        <f t="shared" si="1"/>
        <v/>
      </c>
      <c r="R31" s="9"/>
    </row>
    <row r="32" spans="1:18" ht="14.1" customHeight="1" x14ac:dyDescent="0.3">
      <c r="A32" s="8" t="s">
        <v>25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/>
      <c r="P32" s="88" t="str">
        <f t="shared" si="0"/>
        <v/>
      </c>
      <c r="Q32" s="91" t="str">
        <f t="shared" si="1"/>
        <v/>
      </c>
      <c r="R32" s="9"/>
    </row>
    <row r="33" spans="1:18" ht="14.1" customHeight="1" x14ac:dyDescent="0.3">
      <c r="A33" s="8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8"/>
      <c r="P33" s="88" t="str">
        <f t="shared" si="0"/>
        <v/>
      </c>
      <c r="Q33" s="91" t="str">
        <f t="shared" si="1"/>
        <v/>
      </c>
      <c r="R33" s="9"/>
    </row>
    <row r="34" spans="1:18" ht="14.1" customHeight="1" thickBot="1" x14ac:dyDescent="0.35">
      <c r="A34" s="10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70"/>
      <c r="P34" s="89" t="str">
        <f t="shared" si="0"/>
        <v/>
      </c>
      <c r="Q34" s="92" t="str">
        <f t="shared" si="1"/>
        <v/>
      </c>
      <c r="R34" s="11"/>
    </row>
    <row r="35" spans="1:18" ht="20.100000000000001" customHeight="1" x14ac:dyDescent="0.3">
      <c r="A35" s="171" t="s">
        <v>32</v>
      </c>
      <c r="B35" s="172"/>
      <c r="C35" s="172"/>
      <c r="D35" s="172"/>
      <c r="E35" s="172"/>
      <c r="F35" s="17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4.1" customHeight="1" x14ac:dyDescent="0.3">
      <c r="A36" s="12" t="s">
        <v>33</v>
      </c>
      <c r="B36" s="148" t="s">
        <v>132</v>
      </c>
      <c r="C36" s="148"/>
      <c r="D36" s="148" t="s">
        <v>152</v>
      </c>
      <c r="E36" s="148"/>
      <c r="F36" s="158" t="s">
        <v>35</v>
      </c>
      <c r="G36" s="158"/>
      <c r="H36" s="148" t="s">
        <v>133</v>
      </c>
      <c r="I36" s="148"/>
      <c r="J36" s="148" t="s">
        <v>153</v>
      </c>
      <c r="K36" s="148"/>
      <c r="L36" s="158" t="s">
        <v>37</v>
      </c>
      <c r="M36" s="158"/>
      <c r="N36" s="148" t="s">
        <v>125</v>
      </c>
      <c r="O36" s="148"/>
      <c r="P36" s="148" t="s">
        <v>154</v>
      </c>
      <c r="Q36" s="148"/>
    </row>
    <row r="37" spans="1:18" ht="14.1" customHeight="1" x14ac:dyDescent="0.3">
      <c r="A37" s="12" t="s">
        <v>34</v>
      </c>
      <c r="B37" s="148" t="s">
        <v>78</v>
      </c>
      <c r="C37" s="148"/>
      <c r="D37" s="148" t="s">
        <v>156</v>
      </c>
      <c r="E37" s="148"/>
      <c r="F37" s="158" t="s">
        <v>36</v>
      </c>
      <c r="G37" s="148"/>
      <c r="H37" s="148" t="s">
        <v>129</v>
      </c>
      <c r="I37" s="148"/>
      <c r="J37" s="148" t="s">
        <v>158</v>
      </c>
      <c r="K37" s="148"/>
      <c r="L37" s="158" t="s">
        <v>38</v>
      </c>
      <c r="M37" s="158"/>
      <c r="N37" s="148" t="s">
        <v>127</v>
      </c>
      <c r="O37" s="148"/>
      <c r="P37" s="148" t="s">
        <v>157</v>
      </c>
      <c r="Q37" s="148"/>
      <c r="R37" s="73" t="s">
        <v>70</v>
      </c>
    </row>
    <row r="38" spans="1:18" ht="14.1" customHeight="1" x14ac:dyDescent="0.3">
      <c r="A38" s="12" t="s">
        <v>155</v>
      </c>
      <c r="B38" s="177"/>
      <c r="C38" s="178"/>
      <c r="D38" s="177" t="s">
        <v>31</v>
      </c>
      <c r="E38" s="178"/>
      <c r="F38" s="187" t="s">
        <v>79</v>
      </c>
      <c r="G38" s="178"/>
      <c r="H38" s="177"/>
      <c r="I38" s="178"/>
      <c r="J38" s="177" t="s">
        <v>31</v>
      </c>
      <c r="K38" s="178"/>
      <c r="L38" s="111"/>
      <c r="M38" s="111"/>
      <c r="R38" s="1"/>
    </row>
    <row r="39" spans="1:18" ht="14.1" customHeight="1" x14ac:dyDescent="0.3">
      <c r="A39" s="110"/>
      <c r="F39" s="111"/>
      <c r="L39" s="111"/>
      <c r="M39" s="111"/>
      <c r="R39" s="1"/>
    </row>
    <row r="40" spans="1:18" ht="16.05" customHeight="1" x14ac:dyDescent="0.3">
      <c r="A40" s="4"/>
      <c r="B40" s="1"/>
      <c r="C40" s="1"/>
      <c r="D40" s="3"/>
      <c r="E40" s="3"/>
      <c r="F40" s="154" t="s">
        <v>0</v>
      </c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"/>
    </row>
    <row r="41" spans="1:18" ht="16.0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6.05" customHeight="1" x14ac:dyDescent="0.3">
      <c r="A42" s="4"/>
      <c r="B42" s="1"/>
      <c r="D42" s="2"/>
      <c r="E42" s="1"/>
      <c r="F42" s="155" t="s">
        <v>56</v>
      </c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"/>
    </row>
    <row r="43" spans="1:18" ht="16.05" customHeight="1" x14ac:dyDescent="0.3">
      <c r="A43" s="4"/>
      <c r="B43" s="1"/>
      <c r="D43" s="2"/>
      <c r="E43" s="1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"/>
    </row>
    <row r="44" spans="1:18" ht="16.05" customHeight="1" x14ac:dyDescent="0.3">
      <c r="A44" s="4"/>
      <c r="B44" s="1"/>
      <c r="C44" s="1"/>
      <c r="D44" s="1"/>
      <c r="E44" s="1"/>
      <c r="F44" s="125" t="str">
        <f ca="1">F6</f>
        <v>Chasse 2026</v>
      </c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"/>
    </row>
    <row r="45" spans="1:18" ht="16.0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6.05" customHeight="1" thickBot="1" x14ac:dyDescent="0.35">
      <c r="A46" s="4"/>
      <c r="B46" s="149"/>
      <c r="C46" s="149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4.1" customHeight="1" x14ac:dyDescent="0.3">
      <c r="A47" s="79" t="s">
        <v>2</v>
      </c>
      <c r="B47" s="135">
        <f>B9</f>
        <v>46138</v>
      </c>
      <c r="C47" s="135"/>
      <c r="D47" s="135"/>
      <c r="E47" s="136"/>
      <c r="F47" s="80" t="s">
        <v>3</v>
      </c>
      <c r="G47" s="156" t="str">
        <f ca="1">F6</f>
        <v>Chasse 2026</v>
      </c>
      <c r="H47" s="156"/>
      <c r="I47" s="157"/>
      <c r="J47" s="1"/>
      <c r="K47" s="1"/>
      <c r="L47" s="1"/>
      <c r="M47" s="1"/>
      <c r="N47" s="1"/>
      <c r="O47" s="1"/>
      <c r="P47" s="1"/>
      <c r="Q47" s="1"/>
      <c r="R47" s="1"/>
    </row>
    <row r="48" spans="1:18" ht="14.1" customHeight="1" x14ac:dyDescent="0.3">
      <c r="A48" s="123" t="s">
        <v>4</v>
      </c>
      <c r="B48" s="151" t="s">
        <v>45</v>
      </c>
      <c r="C48" s="152"/>
      <c r="D48" s="151" t="s">
        <v>46</v>
      </c>
      <c r="E48" s="152"/>
      <c r="F48" s="151" t="s">
        <v>47</v>
      </c>
      <c r="G48" s="153"/>
      <c r="H48" s="142" t="s">
        <v>39</v>
      </c>
      <c r="I48" s="144" t="s">
        <v>11</v>
      </c>
      <c r="J48" s="1"/>
      <c r="K48" s="1"/>
      <c r="L48" s="1"/>
      <c r="M48" s="1"/>
      <c r="N48" s="1"/>
      <c r="O48" s="1"/>
      <c r="P48" s="1"/>
      <c r="Q48" s="1"/>
      <c r="R48" s="1"/>
    </row>
    <row r="49" spans="1:18" ht="14.1" customHeight="1" x14ac:dyDescent="0.3">
      <c r="A49" s="124"/>
      <c r="B49" s="146" t="s">
        <v>31</v>
      </c>
      <c r="C49" s="147"/>
      <c r="D49" s="146" t="s">
        <v>31</v>
      </c>
      <c r="E49" s="147"/>
      <c r="F49" s="146" t="s">
        <v>31</v>
      </c>
      <c r="G49" s="150"/>
      <c r="H49" s="143"/>
      <c r="I49" s="145"/>
      <c r="J49" s="1"/>
      <c r="K49" s="1"/>
      <c r="L49" s="1"/>
      <c r="M49" s="1"/>
      <c r="N49" s="1"/>
      <c r="O49" s="1"/>
      <c r="P49" s="1"/>
      <c r="Q49" s="1"/>
      <c r="R49" s="1"/>
    </row>
    <row r="50" spans="1:18" ht="14.1" customHeight="1" x14ac:dyDescent="0.3">
      <c r="A50" s="15" t="str">
        <f t="shared" ref="A50:A72" si="2">A12</f>
        <v>Ampuis</v>
      </c>
      <c r="B50" s="77">
        <f t="shared" ref="B50:B72" si="3">C12</f>
        <v>10</v>
      </c>
      <c r="C50" s="77"/>
      <c r="D50" s="77">
        <f t="shared" ref="D50:D72" si="4">G12</f>
        <v>1</v>
      </c>
      <c r="E50" s="77"/>
      <c r="F50" s="77">
        <f t="shared" ref="F50:F72" si="5">I12</f>
        <v>10</v>
      </c>
      <c r="G50" s="74"/>
      <c r="H50" s="93">
        <f>IF(SUM(B50,D50,F50)=0,"",SUM(B50,D50,F50))</f>
        <v>21</v>
      </c>
      <c r="I50" s="95">
        <f>IF(H50="","",RANK(H50,$H$50:$H$72))</f>
        <v>1</v>
      </c>
      <c r="J50" s="1"/>
      <c r="K50" s="1"/>
      <c r="L50" s="1"/>
      <c r="M50" s="1"/>
      <c r="N50" s="1"/>
      <c r="O50" s="1"/>
      <c r="P50" s="1"/>
      <c r="Q50" s="1"/>
      <c r="R50" s="1"/>
    </row>
    <row r="51" spans="1:18" ht="14.1" customHeight="1" x14ac:dyDescent="0.3">
      <c r="A51" s="13" t="str">
        <f t="shared" si="2"/>
        <v>Bourg Les Valence</v>
      </c>
      <c r="B51" s="77">
        <f t="shared" si="3"/>
        <v>0</v>
      </c>
      <c r="C51" s="77"/>
      <c r="D51" s="77">
        <f t="shared" si="4"/>
        <v>0</v>
      </c>
      <c r="E51" s="77"/>
      <c r="F51" s="77">
        <f t="shared" si="5"/>
        <v>0</v>
      </c>
      <c r="G51" s="74"/>
      <c r="H51" s="93" t="str">
        <f t="shared" ref="H51:H72" si="6">IF(SUM(B51,D51,F51)=0,"",SUM(B51,D51,F51))</f>
        <v/>
      </c>
      <c r="I51" s="95" t="str">
        <f t="shared" ref="I51:I72" si="7">IF(H51="","",RANK(H51,$H$50:$H$72))</f>
        <v/>
      </c>
      <c r="J51" s="1"/>
      <c r="K51" s="1"/>
      <c r="L51" s="1"/>
      <c r="M51" s="1"/>
      <c r="N51" s="1"/>
      <c r="O51" s="1"/>
      <c r="P51" s="1"/>
      <c r="Q51" s="1"/>
      <c r="R51" s="1"/>
    </row>
    <row r="52" spans="1:18" ht="14.1" customHeight="1" x14ac:dyDescent="0.3">
      <c r="A52" s="13" t="str">
        <f t="shared" si="2"/>
        <v>Caluire</v>
      </c>
      <c r="B52" s="77">
        <f t="shared" si="3"/>
        <v>0</v>
      </c>
      <c r="C52" s="77"/>
      <c r="D52" s="77">
        <f t="shared" si="4"/>
        <v>0</v>
      </c>
      <c r="E52" s="77"/>
      <c r="F52" s="77">
        <f t="shared" si="5"/>
        <v>0</v>
      </c>
      <c r="G52" s="74"/>
      <c r="H52" s="93" t="str">
        <f t="shared" si="6"/>
        <v/>
      </c>
      <c r="I52" s="95" t="str">
        <f t="shared" si="7"/>
        <v/>
      </c>
      <c r="J52" s="1"/>
      <c r="K52" s="1"/>
      <c r="L52" s="1"/>
      <c r="M52" s="1"/>
      <c r="N52" s="1"/>
      <c r="O52" s="1"/>
      <c r="P52" s="1"/>
      <c r="Q52" s="1"/>
      <c r="R52" s="1"/>
    </row>
    <row r="53" spans="1:18" ht="14.1" customHeight="1" x14ac:dyDescent="0.3">
      <c r="A53" s="13" t="str">
        <f t="shared" si="2"/>
        <v>Chasse</v>
      </c>
      <c r="B53" s="77">
        <f t="shared" si="3"/>
        <v>1</v>
      </c>
      <c r="C53" s="77"/>
      <c r="D53" s="77">
        <f t="shared" si="4"/>
        <v>4</v>
      </c>
      <c r="E53" s="77"/>
      <c r="F53" s="77">
        <f t="shared" si="5"/>
        <v>4</v>
      </c>
      <c r="G53" s="74"/>
      <c r="H53" s="93">
        <f t="shared" si="6"/>
        <v>9</v>
      </c>
      <c r="I53" s="95">
        <f t="shared" si="7"/>
        <v>2</v>
      </c>
      <c r="J53" s="1"/>
      <c r="K53" s="1"/>
      <c r="L53" s="1"/>
      <c r="M53" s="1"/>
      <c r="N53" s="1"/>
      <c r="O53" s="1"/>
      <c r="P53" s="1"/>
      <c r="Q53" s="1"/>
      <c r="R53" s="1"/>
    </row>
    <row r="54" spans="1:18" ht="14.1" customHeight="1" x14ac:dyDescent="0.3">
      <c r="A54" s="13" t="str">
        <f t="shared" si="2"/>
        <v>Chavanay</v>
      </c>
      <c r="B54" s="77">
        <f t="shared" si="3"/>
        <v>0</v>
      </c>
      <c r="C54" s="77"/>
      <c r="D54" s="77">
        <f t="shared" si="4"/>
        <v>0</v>
      </c>
      <c r="E54" s="77"/>
      <c r="F54" s="77">
        <f t="shared" si="5"/>
        <v>0</v>
      </c>
      <c r="G54" s="74"/>
      <c r="H54" s="93" t="str">
        <f t="shared" si="6"/>
        <v/>
      </c>
      <c r="I54" s="95" t="str">
        <f t="shared" si="7"/>
        <v/>
      </c>
      <c r="J54" s="1"/>
      <c r="K54" s="1"/>
      <c r="L54" s="1"/>
      <c r="M54" s="1"/>
      <c r="N54" s="1"/>
      <c r="O54" s="1"/>
      <c r="P54" s="1"/>
      <c r="Q54" s="1"/>
      <c r="R54" s="1"/>
    </row>
    <row r="55" spans="1:18" ht="14.1" customHeight="1" x14ac:dyDescent="0.3">
      <c r="A55" s="13" t="str">
        <f t="shared" si="2"/>
        <v>Condrieu</v>
      </c>
      <c r="B55" s="77">
        <f t="shared" si="3"/>
        <v>0</v>
      </c>
      <c r="C55" s="77"/>
      <c r="D55" s="77">
        <f t="shared" si="4"/>
        <v>0</v>
      </c>
      <c r="E55" s="77"/>
      <c r="F55" s="77">
        <f t="shared" si="5"/>
        <v>0</v>
      </c>
      <c r="G55" s="74"/>
      <c r="H55" s="93" t="str">
        <f t="shared" si="6"/>
        <v/>
      </c>
      <c r="I55" s="95" t="str">
        <f t="shared" si="7"/>
        <v/>
      </c>
      <c r="J55" s="1"/>
      <c r="K55" s="1"/>
      <c r="L55" s="1"/>
      <c r="M55" s="1"/>
      <c r="N55" s="1"/>
      <c r="O55" s="1"/>
      <c r="P55" s="1"/>
      <c r="Q55" s="1"/>
      <c r="R55" s="1"/>
    </row>
    <row r="56" spans="1:18" ht="14.1" customHeight="1" x14ac:dyDescent="0.3">
      <c r="A56" s="13" t="str">
        <f t="shared" si="2"/>
        <v>Genay</v>
      </c>
      <c r="B56" s="77">
        <f t="shared" si="3"/>
        <v>0</v>
      </c>
      <c r="C56" s="77"/>
      <c r="D56" s="77">
        <f t="shared" si="4"/>
        <v>0</v>
      </c>
      <c r="E56" s="77"/>
      <c r="F56" s="77">
        <f t="shared" si="5"/>
        <v>0</v>
      </c>
      <c r="G56" s="74"/>
      <c r="H56" s="93" t="str">
        <f t="shared" si="6"/>
        <v/>
      </c>
      <c r="I56" s="95" t="str">
        <f t="shared" si="7"/>
        <v/>
      </c>
      <c r="J56" s="1"/>
      <c r="K56" s="1"/>
      <c r="L56" s="1"/>
      <c r="M56" s="1"/>
      <c r="N56" s="1"/>
      <c r="O56" s="1"/>
      <c r="P56" s="1"/>
      <c r="Q56" s="1"/>
      <c r="R56" s="1"/>
    </row>
    <row r="57" spans="1:18" ht="14.1" customHeight="1" x14ac:dyDescent="0.3">
      <c r="A57" s="13" t="str">
        <f t="shared" si="2"/>
        <v>Givors</v>
      </c>
      <c r="B57" s="77">
        <f t="shared" si="3"/>
        <v>0</v>
      </c>
      <c r="C57" s="77"/>
      <c r="D57" s="77">
        <f t="shared" si="4"/>
        <v>0</v>
      </c>
      <c r="E57" s="77"/>
      <c r="F57" s="77">
        <f t="shared" si="5"/>
        <v>0</v>
      </c>
      <c r="G57" s="74"/>
      <c r="H57" s="93" t="str">
        <f t="shared" si="6"/>
        <v/>
      </c>
      <c r="I57" s="95" t="str">
        <f t="shared" si="7"/>
        <v/>
      </c>
      <c r="J57" s="1"/>
      <c r="K57" s="1"/>
      <c r="L57" s="1"/>
      <c r="M57" s="1"/>
      <c r="N57" s="1"/>
      <c r="O57" s="1"/>
      <c r="P57" s="1"/>
      <c r="Q57" s="1"/>
      <c r="R57" s="1"/>
    </row>
    <row r="58" spans="1:18" ht="14.1" customHeight="1" x14ac:dyDescent="0.3">
      <c r="A58" s="13" t="str">
        <f t="shared" si="2"/>
        <v>Grigny</v>
      </c>
      <c r="B58" s="77">
        <f t="shared" si="3"/>
        <v>0</v>
      </c>
      <c r="C58" s="77"/>
      <c r="D58" s="77">
        <f t="shared" si="4"/>
        <v>0</v>
      </c>
      <c r="E58" s="77"/>
      <c r="F58" s="77">
        <f t="shared" si="5"/>
        <v>1</v>
      </c>
      <c r="G58" s="74"/>
      <c r="H58" s="93">
        <f t="shared" si="6"/>
        <v>1</v>
      </c>
      <c r="I58" s="95">
        <f t="shared" si="7"/>
        <v>5</v>
      </c>
      <c r="J58" s="1"/>
      <c r="K58" s="1"/>
      <c r="L58" s="1"/>
      <c r="M58" s="1"/>
      <c r="N58" s="1"/>
      <c r="O58" s="1"/>
      <c r="P58" s="1"/>
      <c r="Q58" s="1"/>
      <c r="R58" s="1"/>
    </row>
    <row r="59" spans="1:18" ht="14.1" customHeight="1" x14ac:dyDescent="0.3">
      <c r="A59" s="13" t="str">
        <f t="shared" si="2"/>
        <v>Isle /la sorgue</v>
      </c>
      <c r="B59" s="77">
        <f t="shared" si="3"/>
        <v>0</v>
      </c>
      <c r="C59" s="77"/>
      <c r="D59" s="77">
        <f t="shared" si="4"/>
        <v>0</v>
      </c>
      <c r="E59" s="77"/>
      <c r="F59" s="77">
        <f t="shared" si="5"/>
        <v>0</v>
      </c>
      <c r="G59" s="74"/>
      <c r="H59" s="93" t="str">
        <f t="shared" si="6"/>
        <v/>
      </c>
      <c r="I59" s="95" t="str">
        <f t="shared" si="7"/>
        <v/>
      </c>
      <c r="J59" s="1"/>
      <c r="K59" s="1"/>
      <c r="L59" s="1"/>
      <c r="M59" s="1"/>
      <c r="N59" s="1"/>
      <c r="O59" s="1"/>
      <c r="P59" s="1"/>
      <c r="Q59" s="1"/>
      <c r="R59" s="1"/>
    </row>
    <row r="60" spans="1:18" ht="14.1" customHeight="1" x14ac:dyDescent="0.3">
      <c r="A60" s="13" t="str">
        <f t="shared" si="2"/>
        <v>le Pertuiset</v>
      </c>
      <c r="B60" s="77">
        <f t="shared" si="3"/>
        <v>0</v>
      </c>
      <c r="C60" s="77"/>
      <c r="D60" s="77">
        <f t="shared" si="4"/>
        <v>0</v>
      </c>
      <c r="E60" s="77"/>
      <c r="F60" s="77">
        <f t="shared" si="5"/>
        <v>0</v>
      </c>
      <c r="G60" s="74"/>
      <c r="H60" s="93" t="str">
        <f t="shared" si="6"/>
        <v/>
      </c>
      <c r="I60" s="95" t="str">
        <f t="shared" si="7"/>
        <v/>
      </c>
      <c r="J60" s="1"/>
      <c r="K60" s="1"/>
      <c r="L60" s="1"/>
      <c r="M60" s="1"/>
      <c r="N60" s="1"/>
      <c r="O60" s="1"/>
      <c r="P60" s="1"/>
      <c r="Q60" s="1"/>
      <c r="R60" s="1"/>
    </row>
    <row r="61" spans="1:18" ht="14.1" customHeight="1" x14ac:dyDescent="0.3">
      <c r="A61" s="13" t="str">
        <f t="shared" si="2"/>
        <v>Loire</v>
      </c>
      <c r="B61" s="77">
        <f t="shared" si="3"/>
        <v>0</v>
      </c>
      <c r="C61" s="77"/>
      <c r="D61" s="77">
        <f t="shared" si="4"/>
        <v>0</v>
      </c>
      <c r="E61" s="77"/>
      <c r="F61" s="77">
        <f t="shared" si="5"/>
        <v>0</v>
      </c>
      <c r="G61" s="74"/>
      <c r="H61" s="93" t="str">
        <f t="shared" si="6"/>
        <v/>
      </c>
      <c r="I61" s="95" t="str">
        <f t="shared" si="7"/>
        <v/>
      </c>
      <c r="J61" s="1"/>
      <c r="K61" s="1"/>
      <c r="L61" s="1"/>
      <c r="M61" s="1"/>
      <c r="N61" s="1"/>
      <c r="O61" s="1"/>
      <c r="P61" s="1"/>
      <c r="Q61" s="1"/>
      <c r="R61" s="1"/>
    </row>
    <row r="62" spans="1:18" ht="14.1" customHeight="1" x14ac:dyDescent="0.3">
      <c r="A62" s="13" t="str">
        <f t="shared" si="2"/>
        <v>Miribel</v>
      </c>
      <c r="B62" s="77">
        <f t="shared" si="3"/>
        <v>0</v>
      </c>
      <c r="C62" s="77"/>
      <c r="D62" s="77">
        <f t="shared" si="4"/>
        <v>0</v>
      </c>
      <c r="E62" s="77"/>
      <c r="F62" s="77">
        <f t="shared" si="5"/>
        <v>0</v>
      </c>
      <c r="G62" s="74"/>
      <c r="H62" s="93" t="str">
        <f t="shared" si="6"/>
        <v/>
      </c>
      <c r="I62" s="95" t="str">
        <f t="shared" si="7"/>
        <v/>
      </c>
      <c r="J62" s="1"/>
      <c r="K62" s="1"/>
      <c r="L62" s="1"/>
      <c r="M62" s="1"/>
      <c r="N62" s="1"/>
      <c r="O62" s="1"/>
      <c r="P62" s="1"/>
      <c r="Q62" s="1"/>
      <c r="R62" s="1"/>
    </row>
    <row r="63" spans="1:18" ht="14.1" customHeight="1" x14ac:dyDescent="0.3">
      <c r="A63" s="13" t="str">
        <f t="shared" si="2"/>
        <v>Nievroz</v>
      </c>
      <c r="B63" s="77">
        <f t="shared" si="3"/>
        <v>3</v>
      </c>
      <c r="C63" s="77"/>
      <c r="D63" s="77">
        <f t="shared" si="4"/>
        <v>0</v>
      </c>
      <c r="E63" s="77"/>
      <c r="F63" s="77">
        <f t="shared" si="5"/>
        <v>0</v>
      </c>
      <c r="G63" s="74"/>
      <c r="H63" s="93">
        <f t="shared" si="6"/>
        <v>3</v>
      </c>
      <c r="I63" s="95">
        <f t="shared" si="7"/>
        <v>3</v>
      </c>
      <c r="J63" s="1"/>
      <c r="K63" s="1"/>
      <c r="L63" s="1"/>
      <c r="M63" s="1"/>
      <c r="N63" s="1"/>
      <c r="O63" s="1"/>
      <c r="P63" s="1"/>
      <c r="Q63" s="1"/>
      <c r="R63" s="1"/>
    </row>
    <row r="64" spans="1:18" ht="14.1" customHeight="1" x14ac:dyDescent="0.3">
      <c r="A64" s="13" t="str">
        <f t="shared" si="2"/>
        <v>Roanne</v>
      </c>
      <c r="B64" s="77">
        <f t="shared" si="3"/>
        <v>0</v>
      </c>
      <c r="C64" s="77"/>
      <c r="D64" s="77">
        <f t="shared" si="4"/>
        <v>0</v>
      </c>
      <c r="E64" s="77"/>
      <c r="F64" s="77">
        <f t="shared" si="5"/>
        <v>0</v>
      </c>
      <c r="G64" s="74"/>
      <c r="H64" s="93" t="str">
        <f t="shared" si="6"/>
        <v/>
      </c>
      <c r="I64" s="95" t="str">
        <f t="shared" si="7"/>
        <v/>
      </c>
      <c r="J64" s="1"/>
      <c r="K64" s="1"/>
      <c r="L64" s="1"/>
      <c r="M64" s="1"/>
      <c r="N64" s="1"/>
      <c r="O64" s="1"/>
      <c r="P64" s="1"/>
      <c r="Q64" s="1"/>
      <c r="R64" s="1"/>
    </row>
    <row r="65" spans="1:18" ht="14.1" customHeight="1" x14ac:dyDescent="0.3">
      <c r="A65" s="13" t="str">
        <f t="shared" si="2"/>
        <v>Sablons</v>
      </c>
      <c r="B65" s="77">
        <f t="shared" si="3"/>
        <v>0</v>
      </c>
      <c r="C65" s="77"/>
      <c r="D65" s="77">
        <f t="shared" si="4"/>
        <v>0</v>
      </c>
      <c r="E65" s="77"/>
      <c r="F65" s="77">
        <f t="shared" si="5"/>
        <v>0</v>
      </c>
      <c r="G65" s="74"/>
      <c r="H65" s="93" t="str">
        <f t="shared" si="6"/>
        <v/>
      </c>
      <c r="I65" s="95" t="str">
        <f t="shared" si="7"/>
        <v/>
      </c>
      <c r="J65" s="1"/>
      <c r="K65" s="1"/>
      <c r="L65" s="1"/>
      <c r="M65" s="1"/>
      <c r="N65" s="1"/>
      <c r="O65" s="1"/>
      <c r="P65" s="1"/>
      <c r="Q65" s="1"/>
      <c r="R65" s="1"/>
    </row>
    <row r="66" spans="1:18" ht="14.1" customHeight="1" x14ac:dyDescent="0.3">
      <c r="A66" s="13" t="str">
        <f t="shared" si="2"/>
        <v>St Fons</v>
      </c>
      <c r="B66" s="77">
        <f t="shared" si="3"/>
        <v>0</v>
      </c>
      <c r="C66" s="77"/>
      <c r="D66" s="77">
        <f t="shared" si="4"/>
        <v>0</v>
      </c>
      <c r="E66" s="77"/>
      <c r="F66" s="77">
        <f t="shared" si="5"/>
        <v>0</v>
      </c>
      <c r="G66" s="74"/>
      <c r="H66" s="93" t="str">
        <f t="shared" si="6"/>
        <v/>
      </c>
      <c r="I66" s="95" t="str">
        <f t="shared" si="7"/>
        <v/>
      </c>
      <c r="J66" s="1"/>
      <c r="K66" s="1"/>
      <c r="L66" s="1"/>
      <c r="M66" s="1"/>
      <c r="N66" s="1"/>
      <c r="O66" s="1"/>
      <c r="P66" s="1"/>
      <c r="Q66" s="1"/>
      <c r="R66" s="1"/>
    </row>
    <row r="67" spans="1:18" ht="14.1" customHeight="1" x14ac:dyDescent="0.3">
      <c r="A67" s="13" t="str">
        <f t="shared" si="2"/>
        <v>St Just</v>
      </c>
      <c r="B67" s="77">
        <f t="shared" si="3"/>
        <v>0</v>
      </c>
      <c r="C67" s="77"/>
      <c r="D67" s="77">
        <f t="shared" si="4"/>
        <v>0</v>
      </c>
      <c r="E67" s="77"/>
      <c r="F67" s="77">
        <f t="shared" si="5"/>
        <v>0</v>
      </c>
      <c r="G67" s="74"/>
      <c r="H67" s="93" t="str">
        <f t="shared" si="6"/>
        <v/>
      </c>
      <c r="I67" s="95" t="str">
        <f t="shared" si="7"/>
        <v/>
      </c>
      <c r="J67" s="1"/>
      <c r="K67" s="1"/>
      <c r="L67" s="1"/>
      <c r="M67" s="1"/>
      <c r="N67" s="1"/>
      <c r="O67" s="1"/>
      <c r="P67" s="1"/>
      <c r="Q67" s="1"/>
      <c r="R67" s="1"/>
    </row>
    <row r="68" spans="1:18" ht="14.1" customHeight="1" x14ac:dyDescent="0.3">
      <c r="A68" s="13" t="str">
        <f t="shared" si="2"/>
        <v>St Romain</v>
      </c>
      <c r="B68" s="77">
        <f t="shared" si="3"/>
        <v>0</v>
      </c>
      <c r="C68" s="77"/>
      <c r="D68" s="77">
        <f t="shared" si="4"/>
        <v>0</v>
      </c>
      <c r="E68" s="77"/>
      <c r="F68" s="77">
        <f t="shared" si="5"/>
        <v>2</v>
      </c>
      <c r="G68" s="74"/>
      <c r="H68" s="93">
        <f t="shared" si="6"/>
        <v>2</v>
      </c>
      <c r="I68" s="95">
        <f t="shared" si="7"/>
        <v>4</v>
      </c>
      <c r="J68" s="1"/>
      <c r="K68" s="1"/>
      <c r="L68" s="1"/>
      <c r="M68" s="1"/>
      <c r="N68" s="1"/>
      <c r="O68" s="1"/>
      <c r="P68" s="1"/>
      <c r="Q68" s="1"/>
      <c r="R68" s="1"/>
    </row>
    <row r="69" spans="1:18" ht="14.1" customHeight="1" x14ac:dyDescent="0.3">
      <c r="A69" s="13" t="str">
        <f t="shared" si="2"/>
        <v>Vernaison</v>
      </c>
      <c r="B69" s="77">
        <f t="shared" si="3"/>
        <v>0</v>
      </c>
      <c r="C69" s="77"/>
      <c r="D69" s="77">
        <f t="shared" si="4"/>
        <v>0</v>
      </c>
      <c r="E69" s="77"/>
      <c r="F69" s="77">
        <f t="shared" si="5"/>
        <v>0</v>
      </c>
      <c r="G69" s="74"/>
      <c r="H69" s="93" t="str">
        <f t="shared" si="6"/>
        <v/>
      </c>
      <c r="I69" s="95" t="str">
        <f t="shared" si="7"/>
        <v/>
      </c>
      <c r="J69" s="1"/>
      <c r="K69" s="1"/>
      <c r="L69" s="1"/>
      <c r="M69" s="1"/>
      <c r="N69" s="1"/>
      <c r="O69" s="1"/>
      <c r="P69" s="1"/>
      <c r="Q69" s="1"/>
      <c r="R69" s="1"/>
    </row>
    <row r="70" spans="1:18" ht="14.1" customHeight="1" x14ac:dyDescent="0.3">
      <c r="A70" s="13" t="str">
        <f t="shared" si="2"/>
        <v>Vienne</v>
      </c>
      <c r="B70" s="77">
        <f t="shared" si="3"/>
        <v>0</v>
      </c>
      <c r="C70" s="77"/>
      <c r="D70" s="77">
        <f t="shared" si="4"/>
        <v>0</v>
      </c>
      <c r="E70" s="77"/>
      <c r="F70" s="77">
        <f t="shared" si="5"/>
        <v>0</v>
      </c>
      <c r="G70" s="74"/>
      <c r="H70" s="93" t="str">
        <f t="shared" si="6"/>
        <v/>
      </c>
      <c r="I70" s="95" t="str">
        <f t="shared" si="7"/>
        <v/>
      </c>
      <c r="J70" s="1"/>
      <c r="K70" s="1"/>
      <c r="L70" s="1"/>
      <c r="M70" s="1"/>
      <c r="N70" s="1"/>
      <c r="O70" s="1"/>
      <c r="P70" s="1"/>
      <c r="Q70" s="1"/>
      <c r="R70" s="1"/>
    </row>
    <row r="71" spans="1:18" ht="14.1" customHeight="1" x14ac:dyDescent="0.3">
      <c r="A71" s="13">
        <f t="shared" si="2"/>
        <v>0</v>
      </c>
      <c r="B71" s="77">
        <f t="shared" si="3"/>
        <v>0</v>
      </c>
      <c r="C71" s="77"/>
      <c r="D71" s="77">
        <f t="shared" si="4"/>
        <v>0</v>
      </c>
      <c r="E71" s="77"/>
      <c r="F71" s="77">
        <f t="shared" si="5"/>
        <v>0</v>
      </c>
      <c r="G71" s="74"/>
      <c r="H71" s="93" t="str">
        <f t="shared" si="6"/>
        <v/>
      </c>
      <c r="I71" s="95" t="str">
        <f t="shared" si="7"/>
        <v/>
      </c>
      <c r="J71" s="1"/>
      <c r="K71" s="1"/>
      <c r="L71" s="1"/>
      <c r="M71" s="1"/>
      <c r="N71" s="1"/>
      <c r="O71" s="1"/>
      <c r="P71" s="1"/>
      <c r="Q71" s="1"/>
      <c r="R71" s="1"/>
    </row>
    <row r="72" spans="1:18" ht="14.1" customHeight="1" thickBot="1" x14ac:dyDescent="0.35">
      <c r="A72" s="14">
        <f t="shared" si="2"/>
        <v>0</v>
      </c>
      <c r="B72" s="75">
        <f t="shared" si="3"/>
        <v>0</v>
      </c>
      <c r="C72" s="75"/>
      <c r="D72" s="75">
        <f t="shared" si="4"/>
        <v>0</v>
      </c>
      <c r="E72" s="75"/>
      <c r="F72" s="75">
        <f t="shared" si="5"/>
        <v>0</v>
      </c>
      <c r="G72" s="76"/>
      <c r="H72" s="94" t="str">
        <f t="shared" si="6"/>
        <v/>
      </c>
      <c r="I72" s="96" t="str">
        <f t="shared" si="7"/>
        <v/>
      </c>
      <c r="J72" s="1"/>
      <c r="K72" s="1"/>
      <c r="L72" s="1"/>
      <c r="M72" s="1"/>
      <c r="N72" s="1"/>
      <c r="O72" s="1"/>
      <c r="P72" s="1"/>
      <c r="Q72" s="1"/>
      <c r="R72" s="1"/>
    </row>
    <row r="73" spans="1:18" ht="16.05" customHeight="1" x14ac:dyDescent="0.3">
      <c r="A73" s="4"/>
      <c r="B73" s="1"/>
      <c r="C73" s="1"/>
      <c r="D73" s="1"/>
      <c r="E73" s="1"/>
      <c r="F73" s="1"/>
      <c r="G73" s="1"/>
      <c r="H73" s="1"/>
      <c r="I73" s="21"/>
      <c r="J73" s="1"/>
      <c r="K73" s="1"/>
      <c r="L73" s="1"/>
      <c r="M73" s="1"/>
      <c r="N73" s="1"/>
      <c r="O73" s="1"/>
      <c r="P73" s="1"/>
      <c r="Q73" s="1"/>
      <c r="R73" s="1"/>
    </row>
    <row r="74" spans="1:18" ht="14.1" customHeight="1" x14ac:dyDescent="0.3">
      <c r="A74" s="126" t="s">
        <v>55</v>
      </c>
      <c r="B74" s="126"/>
      <c r="C74" s="126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4.1" customHeight="1" x14ac:dyDescent="0.3">
      <c r="A75" s="12" t="s">
        <v>33</v>
      </c>
      <c r="B75" s="148"/>
      <c r="C75" s="148"/>
      <c r="D75" s="148" t="s">
        <v>31</v>
      </c>
      <c r="E75" s="148"/>
      <c r="F75" s="71" t="s">
        <v>35</v>
      </c>
      <c r="G75" s="148"/>
      <c r="H75" s="148"/>
      <c r="I75" s="63" t="s">
        <v>31</v>
      </c>
      <c r="J75" s="1"/>
      <c r="K75" s="1"/>
      <c r="L75" s="1"/>
      <c r="M75" s="1"/>
      <c r="N75" s="1"/>
      <c r="O75" s="1"/>
      <c r="P75" s="1"/>
      <c r="Q75" s="1"/>
      <c r="R75" s="1"/>
    </row>
    <row r="76" spans="1:18" ht="16.05" customHeight="1" x14ac:dyDescent="0.3">
      <c r="A76" s="12" t="s">
        <v>37</v>
      </c>
      <c r="B76" s="148"/>
      <c r="C76" s="148"/>
      <c r="D76" s="148" t="s">
        <v>31</v>
      </c>
      <c r="E76" s="148"/>
      <c r="F76" s="71" t="s">
        <v>34</v>
      </c>
      <c r="G76" s="148"/>
      <c r="H76" s="148"/>
      <c r="I76" s="63" t="s">
        <v>31</v>
      </c>
      <c r="J76" s="1"/>
      <c r="K76" s="1"/>
      <c r="L76" s="1"/>
      <c r="M76" s="1"/>
      <c r="N76" s="1"/>
      <c r="O76" s="1"/>
      <c r="P76" s="1"/>
      <c r="Q76" s="1"/>
      <c r="R76" s="1"/>
    </row>
    <row r="77" spans="1:18" ht="16.0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58"/>
      <c r="K77" s="58"/>
      <c r="L77" s="58"/>
      <c r="M77" s="58"/>
      <c r="N77" s="58"/>
      <c r="O77" s="58"/>
      <c r="P77" s="58"/>
      <c r="Q77" s="58"/>
      <c r="R77" s="1"/>
    </row>
    <row r="78" spans="1:18" ht="16.05" customHeight="1" x14ac:dyDescent="0.3">
      <c r="A78" s="4"/>
      <c r="B78" s="1"/>
      <c r="C78" s="1"/>
      <c r="D78" s="104"/>
      <c r="E78" s="104"/>
      <c r="F78" s="103" t="s">
        <v>0</v>
      </c>
      <c r="G78" s="103"/>
      <c r="H78" s="103"/>
      <c r="I78" s="103"/>
      <c r="J78" s="104"/>
      <c r="K78" s="104"/>
      <c r="L78" s="104"/>
      <c r="M78" s="104"/>
      <c r="N78" s="104"/>
      <c r="O78" s="104"/>
      <c r="P78" s="104"/>
      <c r="Q78" s="104"/>
      <c r="R78" s="1"/>
    </row>
    <row r="79" spans="1:18" ht="16.05" customHeight="1" x14ac:dyDescent="0.3">
      <c r="A79" s="4"/>
      <c r="B79" s="1"/>
      <c r="C79" s="1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"/>
    </row>
    <row r="80" spans="1:18" ht="16.05" customHeight="1" x14ac:dyDescent="0.3">
      <c r="A80" s="4"/>
      <c r="B80" s="1"/>
      <c r="C80" s="1"/>
      <c r="D80" s="104"/>
      <c r="E80" s="104"/>
      <c r="F80" s="107" t="s">
        <v>53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"/>
    </row>
    <row r="81" spans="1:18" ht="16.05" customHeight="1" x14ac:dyDescent="0.3">
      <c r="A81" s="4"/>
      <c r="B81" s="1"/>
      <c r="C81" s="1"/>
      <c r="D81" s="104"/>
      <c r="E81" s="104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"/>
    </row>
    <row r="82" spans="1:18" ht="16.05" customHeight="1" x14ac:dyDescent="0.3">
      <c r="A82" s="4"/>
      <c r="B82" s="1"/>
      <c r="C82" s="1"/>
      <c r="D82" s="108"/>
      <c r="E82" s="104"/>
      <c r="F82" s="106" t="str">
        <f ca="1">F6</f>
        <v>Chasse 2026</v>
      </c>
      <c r="G82" s="106"/>
      <c r="H82" s="106"/>
      <c r="I82" s="106"/>
      <c r="J82" s="104"/>
      <c r="K82" s="104"/>
      <c r="L82" s="104"/>
      <c r="M82" s="104"/>
      <c r="N82" s="104"/>
      <c r="O82" s="104"/>
      <c r="P82" s="104"/>
      <c r="Q82" s="104"/>
      <c r="R82" s="1"/>
    </row>
    <row r="83" spans="1:18" ht="16.0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4.1" customHeight="1" thickBot="1" x14ac:dyDescent="0.35">
      <c r="A84" s="20"/>
      <c r="B84" s="149"/>
      <c r="C84" s="149"/>
      <c r="D84" s="72"/>
      <c r="E84" s="7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4.1" customHeight="1" x14ac:dyDescent="0.3">
      <c r="A85" s="82" t="s">
        <v>52</v>
      </c>
      <c r="B85" s="135">
        <f>B9</f>
        <v>46138</v>
      </c>
      <c r="C85" s="135"/>
      <c r="D85" s="135"/>
      <c r="E85" s="136"/>
      <c r="F85" s="137" t="s">
        <v>51</v>
      </c>
      <c r="G85" s="138"/>
      <c r="H85" s="99" t="str">
        <f ca="1">F6</f>
        <v>Chasse 2026</v>
      </c>
      <c r="I85" s="100"/>
      <c r="J85" s="100"/>
      <c r="K85" s="101"/>
      <c r="L85" s="1"/>
      <c r="M85" s="1"/>
      <c r="N85" s="1"/>
      <c r="O85" s="1"/>
      <c r="P85" s="1"/>
      <c r="Q85" s="1"/>
      <c r="R85" s="1"/>
    </row>
    <row r="86" spans="1:18" ht="14.1" customHeight="1" x14ac:dyDescent="0.3">
      <c r="A86" s="179" t="s">
        <v>4</v>
      </c>
      <c r="B86" s="181" t="s">
        <v>48</v>
      </c>
      <c r="C86" s="182"/>
      <c r="D86" s="181" t="s">
        <v>7</v>
      </c>
      <c r="E86" s="182"/>
      <c r="F86" s="181" t="s">
        <v>49</v>
      </c>
      <c r="G86" s="183"/>
      <c r="H86" s="181" t="s">
        <v>50</v>
      </c>
      <c r="I86" s="183"/>
      <c r="J86" s="142" t="s">
        <v>39</v>
      </c>
      <c r="K86" s="144" t="s">
        <v>11</v>
      </c>
      <c r="L86" s="1"/>
      <c r="M86" s="1"/>
      <c r="N86" s="1"/>
      <c r="O86" s="1"/>
      <c r="P86" s="1"/>
      <c r="Q86" s="1"/>
      <c r="R86" s="1"/>
    </row>
    <row r="87" spans="1:18" ht="14.1" customHeight="1" x14ac:dyDescent="0.3">
      <c r="A87" s="180"/>
      <c r="B87" s="184" t="s">
        <v>31</v>
      </c>
      <c r="C87" s="185"/>
      <c r="D87" s="184" t="s">
        <v>31</v>
      </c>
      <c r="E87" s="185"/>
      <c r="F87" s="184" t="s">
        <v>31</v>
      </c>
      <c r="G87" s="185"/>
      <c r="H87" s="184" t="s">
        <v>31</v>
      </c>
      <c r="I87" s="186"/>
      <c r="J87" s="143"/>
      <c r="K87" s="145"/>
      <c r="L87" s="1"/>
      <c r="M87" s="1"/>
      <c r="N87" s="1"/>
      <c r="O87" s="1"/>
      <c r="P87" s="1"/>
      <c r="Q87" s="1"/>
      <c r="R87" s="1"/>
    </row>
    <row r="88" spans="1:18" ht="14.1" customHeight="1" x14ac:dyDescent="0.3">
      <c r="A88" s="15" t="str">
        <f>A12</f>
        <v>Ampuis</v>
      </c>
      <c r="B88" s="132">
        <f t="shared" ref="B88:B110" si="8">E12</f>
        <v>5</v>
      </c>
      <c r="C88" s="133"/>
      <c r="D88" s="132">
        <f t="shared" ref="D88:D110" si="9">K12</f>
        <v>0</v>
      </c>
      <c r="E88" s="133"/>
      <c r="F88" s="132">
        <f t="shared" ref="F88:F110" si="10">M12</f>
        <v>0</v>
      </c>
      <c r="G88" s="133"/>
      <c r="H88" s="132">
        <f t="shared" ref="H88:H110" si="11">O12</f>
        <v>1</v>
      </c>
      <c r="I88" s="134"/>
      <c r="J88" s="97">
        <f>IF(SUM(B88,D88,F88,H88)=0,"",SUM(B88,D88,F88,H88))</f>
        <v>6</v>
      </c>
      <c r="K88" s="98">
        <f>IF(J88="","",RANK(J88,$J$88:$J$110))</f>
        <v>4</v>
      </c>
      <c r="L88" s="1"/>
      <c r="M88" s="1"/>
      <c r="N88" s="1"/>
      <c r="O88" s="1"/>
      <c r="P88" s="1"/>
      <c r="Q88" s="1"/>
      <c r="R88" s="1"/>
    </row>
    <row r="89" spans="1:18" ht="14.1" customHeight="1" x14ac:dyDescent="0.3">
      <c r="A89" s="13" t="str">
        <f>A13</f>
        <v>Bourg Les Valence</v>
      </c>
      <c r="B89" s="120">
        <f t="shared" si="8"/>
        <v>0</v>
      </c>
      <c r="C89" s="121"/>
      <c r="D89" s="120">
        <f t="shared" si="9"/>
        <v>0</v>
      </c>
      <c r="E89" s="121"/>
      <c r="F89" s="120">
        <f t="shared" si="10"/>
        <v>0</v>
      </c>
      <c r="G89" s="121"/>
      <c r="H89" s="120">
        <f t="shared" si="11"/>
        <v>0</v>
      </c>
      <c r="I89" s="122"/>
      <c r="J89" s="93" t="str">
        <f t="shared" ref="J89:J110" si="12">IF(SUM(B89,D89,F89,H89)=0,"",SUM(B89,D89,F89,H89))</f>
        <v/>
      </c>
      <c r="K89" s="95" t="str">
        <f t="shared" ref="K89:K110" si="13">IF(J89="","",RANK(J89,$J$88:$J$110))</f>
        <v/>
      </c>
      <c r="L89" s="1"/>
      <c r="M89" s="1"/>
      <c r="N89" s="1"/>
      <c r="O89" s="1"/>
      <c r="P89" s="1"/>
      <c r="Q89" s="1"/>
      <c r="R89" s="1"/>
    </row>
    <row r="90" spans="1:18" ht="14.1" customHeight="1" x14ac:dyDescent="0.3">
      <c r="A90" s="13" t="str">
        <f t="shared" ref="A90:A110" si="14">A14</f>
        <v>Caluire</v>
      </c>
      <c r="B90" s="120">
        <f t="shared" si="8"/>
        <v>0</v>
      </c>
      <c r="C90" s="121"/>
      <c r="D90" s="120">
        <f t="shared" si="9"/>
        <v>0</v>
      </c>
      <c r="E90" s="121"/>
      <c r="F90" s="120">
        <f t="shared" si="10"/>
        <v>0</v>
      </c>
      <c r="G90" s="121"/>
      <c r="H90" s="120">
        <f t="shared" si="11"/>
        <v>0</v>
      </c>
      <c r="I90" s="122"/>
      <c r="J90" s="93" t="str">
        <f t="shared" si="12"/>
        <v/>
      </c>
      <c r="K90" s="95" t="str">
        <f t="shared" si="13"/>
        <v/>
      </c>
      <c r="L90" s="1"/>
      <c r="M90" s="1"/>
      <c r="N90" s="1"/>
      <c r="O90" s="1"/>
      <c r="P90" s="1"/>
      <c r="Q90" s="1"/>
      <c r="R90" s="1"/>
    </row>
    <row r="91" spans="1:18" ht="14.1" customHeight="1" x14ac:dyDescent="0.3">
      <c r="A91" s="13" t="str">
        <f t="shared" si="14"/>
        <v>Chasse</v>
      </c>
      <c r="B91" s="120">
        <f t="shared" si="8"/>
        <v>0</v>
      </c>
      <c r="C91" s="121"/>
      <c r="D91" s="120">
        <f t="shared" si="9"/>
        <v>0</v>
      </c>
      <c r="E91" s="121"/>
      <c r="F91" s="120">
        <f t="shared" si="10"/>
        <v>11</v>
      </c>
      <c r="G91" s="121"/>
      <c r="H91" s="120">
        <f t="shared" si="11"/>
        <v>0</v>
      </c>
      <c r="I91" s="122"/>
      <c r="J91" s="93">
        <f t="shared" si="12"/>
        <v>11</v>
      </c>
      <c r="K91" s="95">
        <f t="shared" si="13"/>
        <v>1</v>
      </c>
      <c r="L91" s="1"/>
      <c r="M91" s="1"/>
      <c r="N91" s="1"/>
      <c r="O91" s="1"/>
      <c r="P91" s="1"/>
      <c r="Q91" s="1"/>
      <c r="R91" s="1"/>
    </row>
    <row r="92" spans="1:18" ht="14.1" customHeight="1" x14ac:dyDescent="0.3">
      <c r="A92" s="13" t="str">
        <f t="shared" si="14"/>
        <v>Chavanay</v>
      </c>
      <c r="B92" s="120">
        <f t="shared" si="8"/>
        <v>0</v>
      </c>
      <c r="C92" s="121"/>
      <c r="D92" s="120">
        <f t="shared" si="9"/>
        <v>0</v>
      </c>
      <c r="E92" s="121"/>
      <c r="F92" s="120">
        <f t="shared" si="10"/>
        <v>0</v>
      </c>
      <c r="G92" s="121"/>
      <c r="H92" s="120">
        <f t="shared" si="11"/>
        <v>0</v>
      </c>
      <c r="I92" s="122"/>
      <c r="J92" s="93" t="str">
        <f t="shared" si="12"/>
        <v/>
      </c>
      <c r="K92" s="95" t="str">
        <f t="shared" si="13"/>
        <v/>
      </c>
      <c r="L92" s="1"/>
      <c r="M92" s="1"/>
      <c r="N92" s="1"/>
      <c r="O92" s="1"/>
      <c r="P92" s="1"/>
      <c r="Q92" s="1"/>
      <c r="R92" s="1"/>
    </row>
    <row r="93" spans="1:18" ht="14.1" customHeight="1" x14ac:dyDescent="0.3">
      <c r="A93" s="13" t="str">
        <f t="shared" si="14"/>
        <v>Condrieu</v>
      </c>
      <c r="B93" s="120">
        <f t="shared" si="8"/>
        <v>0</v>
      </c>
      <c r="C93" s="121"/>
      <c r="D93" s="120">
        <f t="shared" si="9"/>
        <v>0</v>
      </c>
      <c r="E93" s="121"/>
      <c r="F93" s="120">
        <f t="shared" si="10"/>
        <v>0</v>
      </c>
      <c r="G93" s="121"/>
      <c r="H93" s="120">
        <f t="shared" si="11"/>
        <v>0</v>
      </c>
      <c r="I93" s="122"/>
      <c r="J93" s="93" t="str">
        <f t="shared" si="12"/>
        <v/>
      </c>
      <c r="K93" s="95" t="str">
        <f t="shared" si="13"/>
        <v/>
      </c>
      <c r="L93" s="1"/>
      <c r="M93" s="1"/>
      <c r="N93" s="1"/>
      <c r="O93" s="1"/>
      <c r="P93" s="1"/>
      <c r="Q93" s="1"/>
      <c r="R93" s="1"/>
    </row>
    <row r="94" spans="1:18" ht="14.1" customHeight="1" x14ac:dyDescent="0.3">
      <c r="A94" s="13" t="str">
        <f t="shared" si="14"/>
        <v>Genay</v>
      </c>
      <c r="B94" s="120">
        <f t="shared" si="8"/>
        <v>0</v>
      </c>
      <c r="C94" s="121"/>
      <c r="D94" s="120">
        <f t="shared" si="9"/>
        <v>0</v>
      </c>
      <c r="E94" s="121"/>
      <c r="F94" s="120">
        <f t="shared" si="10"/>
        <v>0</v>
      </c>
      <c r="G94" s="121"/>
      <c r="H94" s="120">
        <f t="shared" si="11"/>
        <v>0</v>
      </c>
      <c r="I94" s="122"/>
      <c r="J94" s="93" t="str">
        <f t="shared" si="12"/>
        <v/>
      </c>
      <c r="K94" s="95" t="str">
        <f t="shared" si="13"/>
        <v/>
      </c>
      <c r="L94" s="1"/>
      <c r="M94" s="1"/>
      <c r="N94" s="1"/>
      <c r="O94" s="1"/>
      <c r="P94" s="1"/>
      <c r="Q94" s="1"/>
      <c r="R94" s="1"/>
    </row>
    <row r="95" spans="1:18" ht="14.1" customHeight="1" x14ac:dyDescent="0.3">
      <c r="A95" s="13" t="str">
        <f t="shared" si="14"/>
        <v>Givors</v>
      </c>
      <c r="B95" s="120">
        <f t="shared" si="8"/>
        <v>0</v>
      </c>
      <c r="C95" s="121"/>
      <c r="D95" s="120">
        <f t="shared" si="9"/>
        <v>0</v>
      </c>
      <c r="E95" s="121"/>
      <c r="F95" s="120">
        <f t="shared" si="10"/>
        <v>0</v>
      </c>
      <c r="G95" s="121"/>
      <c r="H95" s="120">
        <f t="shared" si="11"/>
        <v>0</v>
      </c>
      <c r="I95" s="122"/>
      <c r="J95" s="93" t="str">
        <f t="shared" si="12"/>
        <v/>
      </c>
      <c r="K95" s="95" t="str">
        <f t="shared" si="13"/>
        <v/>
      </c>
      <c r="L95" s="1"/>
      <c r="M95" s="1"/>
      <c r="N95" s="1"/>
      <c r="O95" s="1"/>
      <c r="P95" s="1"/>
      <c r="Q95" s="1"/>
      <c r="R95" s="1"/>
    </row>
    <row r="96" spans="1:18" ht="14.1" customHeight="1" x14ac:dyDescent="0.3">
      <c r="A96" s="13" t="str">
        <f t="shared" si="14"/>
        <v>Grigny</v>
      </c>
      <c r="B96" s="120">
        <f t="shared" si="8"/>
        <v>0</v>
      </c>
      <c r="C96" s="121"/>
      <c r="D96" s="120">
        <f t="shared" si="9"/>
        <v>1</v>
      </c>
      <c r="E96" s="121"/>
      <c r="F96" s="120">
        <f t="shared" si="10"/>
        <v>1</v>
      </c>
      <c r="G96" s="121"/>
      <c r="H96" s="120">
        <f t="shared" si="11"/>
        <v>0</v>
      </c>
      <c r="I96" s="122"/>
      <c r="J96" s="93">
        <f t="shared" si="12"/>
        <v>2</v>
      </c>
      <c r="K96" s="95">
        <f t="shared" si="13"/>
        <v>5</v>
      </c>
      <c r="L96" s="1"/>
      <c r="M96" s="1"/>
      <c r="N96" s="1"/>
      <c r="O96" s="1"/>
      <c r="P96" s="1"/>
      <c r="Q96" s="1"/>
      <c r="R96" s="1"/>
    </row>
    <row r="97" spans="1:18" ht="14.1" customHeight="1" x14ac:dyDescent="0.3">
      <c r="A97" s="13" t="str">
        <f t="shared" si="14"/>
        <v>Isle /la sorgue</v>
      </c>
      <c r="B97" s="120">
        <f t="shared" si="8"/>
        <v>0</v>
      </c>
      <c r="C97" s="121"/>
      <c r="D97" s="120">
        <f t="shared" si="9"/>
        <v>0</v>
      </c>
      <c r="E97" s="121"/>
      <c r="F97" s="120">
        <f t="shared" si="10"/>
        <v>0</v>
      </c>
      <c r="G97" s="121"/>
      <c r="H97" s="120">
        <f t="shared" si="11"/>
        <v>0</v>
      </c>
      <c r="I97" s="122"/>
      <c r="J97" s="93" t="str">
        <f t="shared" si="12"/>
        <v/>
      </c>
      <c r="K97" s="95" t="str">
        <f t="shared" si="13"/>
        <v/>
      </c>
      <c r="L97" s="1"/>
      <c r="M97" s="1"/>
      <c r="N97" s="1"/>
      <c r="O97" s="1"/>
      <c r="P97" s="1"/>
      <c r="Q97" s="1"/>
      <c r="R97" s="1"/>
    </row>
    <row r="98" spans="1:18" ht="14.1" customHeight="1" x14ac:dyDescent="0.3">
      <c r="A98" s="13" t="str">
        <f t="shared" si="14"/>
        <v>le Pertuiset</v>
      </c>
      <c r="B98" s="120">
        <f t="shared" si="8"/>
        <v>0</v>
      </c>
      <c r="C98" s="121"/>
      <c r="D98" s="120">
        <f t="shared" si="9"/>
        <v>0</v>
      </c>
      <c r="E98" s="121"/>
      <c r="F98" s="120">
        <f t="shared" si="10"/>
        <v>0</v>
      </c>
      <c r="G98" s="121"/>
      <c r="H98" s="120">
        <f t="shared" si="11"/>
        <v>0</v>
      </c>
      <c r="I98" s="122"/>
      <c r="J98" s="93" t="str">
        <f t="shared" si="12"/>
        <v/>
      </c>
      <c r="K98" s="95" t="str">
        <f t="shared" si="13"/>
        <v/>
      </c>
      <c r="L98" s="1"/>
      <c r="M98" s="1"/>
      <c r="N98" s="1"/>
      <c r="O98" s="1"/>
      <c r="P98" s="1"/>
      <c r="Q98" s="1"/>
      <c r="R98" s="1"/>
    </row>
    <row r="99" spans="1:18" ht="14.1" customHeight="1" x14ac:dyDescent="0.3">
      <c r="A99" s="13" t="str">
        <f t="shared" si="14"/>
        <v>Loire</v>
      </c>
      <c r="B99" s="120">
        <f t="shared" si="8"/>
        <v>3</v>
      </c>
      <c r="C99" s="121"/>
      <c r="D99" s="120">
        <f t="shared" si="9"/>
        <v>0</v>
      </c>
      <c r="E99" s="121"/>
      <c r="F99" s="120">
        <f t="shared" si="10"/>
        <v>2</v>
      </c>
      <c r="G99" s="121"/>
      <c r="H99" s="120">
        <f t="shared" si="11"/>
        <v>6</v>
      </c>
      <c r="I99" s="122"/>
      <c r="J99" s="93">
        <f t="shared" si="12"/>
        <v>11</v>
      </c>
      <c r="K99" s="95">
        <f t="shared" si="13"/>
        <v>1</v>
      </c>
      <c r="L99" s="1"/>
      <c r="M99" s="1"/>
      <c r="N99" s="1"/>
      <c r="O99" s="1"/>
      <c r="P99" s="1"/>
      <c r="Q99" s="1"/>
      <c r="R99" s="1"/>
    </row>
    <row r="100" spans="1:18" ht="14.1" customHeight="1" x14ac:dyDescent="0.3">
      <c r="A100" s="13" t="str">
        <f t="shared" si="14"/>
        <v>Miribel</v>
      </c>
      <c r="B100" s="120">
        <f t="shared" si="8"/>
        <v>0</v>
      </c>
      <c r="C100" s="121"/>
      <c r="D100" s="120">
        <f t="shared" si="9"/>
        <v>0</v>
      </c>
      <c r="E100" s="121"/>
      <c r="F100" s="120">
        <f t="shared" si="10"/>
        <v>0</v>
      </c>
      <c r="G100" s="121"/>
      <c r="H100" s="120">
        <f t="shared" si="11"/>
        <v>0</v>
      </c>
      <c r="I100" s="122"/>
      <c r="J100" s="93" t="str">
        <f t="shared" si="12"/>
        <v/>
      </c>
      <c r="K100" s="95" t="str">
        <f t="shared" si="13"/>
        <v/>
      </c>
      <c r="L100" s="1"/>
      <c r="M100" s="1"/>
      <c r="N100" s="1"/>
      <c r="O100" s="1"/>
      <c r="P100" s="1"/>
      <c r="Q100" s="1"/>
      <c r="R100" s="1"/>
    </row>
    <row r="101" spans="1:18" ht="14.1" customHeight="1" x14ac:dyDescent="0.3">
      <c r="A101" s="13" t="str">
        <f t="shared" si="14"/>
        <v>Nievroz</v>
      </c>
      <c r="B101" s="120">
        <f t="shared" si="8"/>
        <v>0</v>
      </c>
      <c r="C101" s="121"/>
      <c r="D101" s="120">
        <f t="shared" si="9"/>
        <v>1</v>
      </c>
      <c r="E101" s="121"/>
      <c r="F101" s="120">
        <f t="shared" si="10"/>
        <v>1</v>
      </c>
      <c r="G101" s="121"/>
      <c r="H101" s="120">
        <f t="shared" si="11"/>
        <v>0</v>
      </c>
      <c r="I101" s="122"/>
      <c r="J101" s="93">
        <f t="shared" si="12"/>
        <v>2</v>
      </c>
      <c r="K101" s="95">
        <f t="shared" si="13"/>
        <v>5</v>
      </c>
      <c r="L101" s="1"/>
      <c r="M101" s="1"/>
      <c r="N101" s="1"/>
      <c r="O101" s="1"/>
      <c r="P101" s="1"/>
      <c r="Q101" s="1"/>
      <c r="R101" s="1"/>
    </row>
    <row r="102" spans="1:18" ht="14.1" customHeight="1" x14ac:dyDescent="0.3">
      <c r="A102" s="13" t="str">
        <f t="shared" si="14"/>
        <v>Roanne</v>
      </c>
      <c r="B102" s="120">
        <f t="shared" si="8"/>
        <v>0</v>
      </c>
      <c r="C102" s="121"/>
      <c r="D102" s="120">
        <f t="shared" si="9"/>
        <v>0</v>
      </c>
      <c r="E102" s="121"/>
      <c r="F102" s="120">
        <f t="shared" si="10"/>
        <v>0</v>
      </c>
      <c r="G102" s="121"/>
      <c r="H102" s="120">
        <f t="shared" si="11"/>
        <v>0</v>
      </c>
      <c r="I102" s="122"/>
      <c r="J102" s="93" t="str">
        <f t="shared" si="12"/>
        <v/>
      </c>
      <c r="K102" s="95" t="str">
        <f t="shared" si="13"/>
        <v/>
      </c>
      <c r="L102" s="1"/>
      <c r="M102" s="1"/>
      <c r="N102" s="1"/>
      <c r="O102" s="1"/>
      <c r="P102" s="1"/>
      <c r="Q102" s="1"/>
      <c r="R102" s="1"/>
    </row>
    <row r="103" spans="1:18" ht="14.1" customHeight="1" x14ac:dyDescent="0.3">
      <c r="A103" s="13" t="str">
        <f t="shared" si="14"/>
        <v>Sablons</v>
      </c>
      <c r="B103" s="120">
        <f t="shared" si="8"/>
        <v>0</v>
      </c>
      <c r="C103" s="121"/>
      <c r="D103" s="120">
        <f t="shared" si="9"/>
        <v>0</v>
      </c>
      <c r="E103" s="121"/>
      <c r="F103" s="120">
        <f t="shared" si="10"/>
        <v>0</v>
      </c>
      <c r="G103" s="121"/>
      <c r="H103" s="120">
        <f t="shared" si="11"/>
        <v>0</v>
      </c>
      <c r="I103" s="122"/>
      <c r="J103" s="93" t="str">
        <f t="shared" si="12"/>
        <v/>
      </c>
      <c r="K103" s="95" t="str">
        <f t="shared" si="13"/>
        <v/>
      </c>
      <c r="L103" s="1"/>
      <c r="M103" s="1"/>
      <c r="N103" s="1"/>
      <c r="O103" s="1"/>
      <c r="P103" s="1"/>
      <c r="Q103" s="1"/>
      <c r="R103" s="1"/>
    </row>
    <row r="104" spans="1:18" ht="14.1" customHeight="1" x14ac:dyDescent="0.3">
      <c r="A104" s="13" t="str">
        <f t="shared" si="14"/>
        <v>St Fons</v>
      </c>
      <c r="B104" s="120">
        <f t="shared" si="8"/>
        <v>0</v>
      </c>
      <c r="C104" s="121"/>
      <c r="D104" s="120">
        <f t="shared" si="9"/>
        <v>0</v>
      </c>
      <c r="E104" s="121"/>
      <c r="F104" s="120">
        <f t="shared" si="10"/>
        <v>0</v>
      </c>
      <c r="G104" s="121"/>
      <c r="H104" s="120">
        <f t="shared" si="11"/>
        <v>0</v>
      </c>
      <c r="I104" s="122"/>
      <c r="J104" s="93" t="str">
        <f t="shared" si="12"/>
        <v/>
      </c>
      <c r="K104" s="95" t="str">
        <f t="shared" si="13"/>
        <v/>
      </c>
      <c r="L104" s="1"/>
      <c r="M104" s="1"/>
      <c r="N104" s="1"/>
      <c r="O104" s="1"/>
      <c r="P104" s="1"/>
      <c r="Q104" s="1"/>
      <c r="R104" s="1"/>
    </row>
    <row r="105" spans="1:18" ht="14.1" customHeight="1" x14ac:dyDescent="0.3">
      <c r="A105" s="13" t="str">
        <f t="shared" si="14"/>
        <v>St Just</v>
      </c>
      <c r="B105" s="120">
        <f t="shared" si="8"/>
        <v>0</v>
      </c>
      <c r="C105" s="121"/>
      <c r="D105" s="120">
        <f t="shared" si="9"/>
        <v>0</v>
      </c>
      <c r="E105" s="121"/>
      <c r="F105" s="120">
        <f t="shared" si="10"/>
        <v>0</v>
      </c>
      <c r="G105" s="121"/>
      <c r="H105" s="120">
        <f t="shared" si="11"/>
        <v>0</v>
      </c>
      <c r="I105" s="122"/>
      <c r="J105" s="93" t="str">
        <f t="shared" si="12"/>
        <v/>
      </c>
      <c r="K105" s="95" t="str">
        <f t="shared" si="13"/>
        <v/>
      </c>
      <c r="L105" s="1"/>
      <c r="M105" s="1"/>
      <c r="N105" s="1"/>
      <c r="O105" s="1"/>
      <c r="P105" s="1"/>
      <c r="Q105" s="1"/>
      <c r="R105" s="1"/>
    </row>
    <row r="106" spans="1:18" ht="14.1" customHeight="1" x14ac:dyDescent="0.3">
      <c r="A106" s="13" t="str">
        <f t="shared" si="14"/>
        <v>St Romain</v>
      </c>
      <c r="B106" s="120">
        <f t="shared" si="8"/>
        <v>0</v>
      </c>
      <c r="C106" s="121"/>
      <c r="D106" s="120">
        <f t="shared" si="9"/>
        <v>2</v>
      </c>
      <c r="E106" s="121"/>
      <c r="F106" s="120">
        <f t="shared" si="10"/>
        <v>0</v>
      </c>
      <c r="G106" s="121"/>
      <c r="H106" s="120">
        <f t="shared" si="11"/>
        <v>5</v>
      </c>
      <c r="I106" s="122"/>
      <c r="J106" s="93">
        <f t="shared" si="12"/>
        <v>7</v>
      </c>
      <c r="K106" s="95">
        <f t="shared" si="13"/>
        <v>3</v>
      </c>
      <c r="L106" s="1"/>
      <c r="M106" s="1"/>
      <c r="N106" s="1"/>
      <c r="O106" s="1"/>
      <c r="P106" s="1"/>
      <c r="Q106" s="1"/>
      <c r="R106" s="1"/>
    </row>
    <row r="107" spans="1:18" ht="14.1" customHeight="1" x14ac:dyDescent="0.3">
      <c r="A107" s="13" t="str">
        <f t="shared" si="14"/>
        <v>Vernaison</v>
      </c>
      <c r="B107" s="120">
        <f t="shared" si="8"/>
        <v>0</v>
      </c>
      <c r="C107" s="121"/>
      <c r="D107" s="120">
        <f t="shared" si="9"/>
        <v>0</v>
      </c>
      <c r="E107" s="121"/>
      <c r="F107" s="120">
        <f t="shared" si="10"/>
        <v>0</v>
      </c>
      <c r="G107" s="121"/>
      <c r="H107" s="120">
        <f t="shared" si="11"/>
        <v>0</v>
      </c>
      <c r="I107" s="122"/>
      <c r="J107" s="93" t="str">
        <f t="shared" si="12"/>
        <v/>
      </c>
      <c r="K107" s="95" t="str">
        <f t="shared" si="13"/>
        <v/>
      </c>
      <c r="L107" s="1"/>
      <c r="M107" s="1"/>
      <c r="N107" s="1"/>
      <c r="O107" s="1"/>
      <c r="P107" s="1"/>
      <c r="Q107" s="1"/>
      <c r="R107" s="1"/>
    </row>
    <row r="108" spans="1:18" ht="14.1" customHeight="1" x14ac:dyDescent="0.3">
      <c r="A108" s="13" t="str">
        <f t="shared" si="14"/>
        <v>Vienne</v>
      </c>
      <c r="B108" s="120">
        <f t="shared" si="8"/>
        <v>0</v>
      </c>
      <c r="C108" s="121"/>
      <c r="D108" s="120">
        <f t="shared" si="9"/>
        <v>0</v>
      </c>
      <c r="E108" s="121"/>
      <c r="F108" s="120">
        <f t="shared" si="10"/>
        <v>0</v>
      </c>
      <c r="G108" s="121"/>
      <c r="H108" s="120">
        <f t="shared" si="11"/>
        <v>0</v>
      </c>
      <c r="I108" s="122"/>
      <c r="J108" s="93" t="str">
        <f t="shared" si="12"/>
        <v/>
      </c>
      <c r="K108" s="95" t="str">
        <f t="shared" si="13"/>
        <v/>
      </c>
      <c r="L108" s="1"/>
      <c r="M108" s="1"/>
      <c r="N108" s="1"/>
      <c r="O108" s="1"/>
      <c r="P108" s="1"/>
      <c r="Q108" s="1"/>
      <c r="R108" s="1"/>
    </row>
    <row r="109" spans="1:18" ht="14.1" customHeight="1" x14ac:dyDescent="0.3">
      <c r="A109" s="13">
        <f t="shared" si="14"/>
        <v>0</v>
      </c>
      <c r="B109" s="120">
        <f t="shared" si="8"/>
        <v>0</v>
      </c>
      <c r="C109" s="121"/>
      <c r="D109" s="120">
        <f t="shared" si="9"/>
        <v>0</v>
      </c>
      <c r="E109" s="121"/>
      <c r="F109" s="120">
        <f t="shared" si="10"/>
        <v>0</v>
      </c>
      <c r="G109" s="121"/>
      <c r="H109" s="120">
        <f t="shared" si="11"/>
        <v>0</v>
      </c>
      <c r="I109" s="122"/>
      <c r="J109" s="93" t="str">
        <f t="shared" si="12"/>
        <v/>
      </c>
      <c r="K109" s="95" t="str">
        <f t="shared" si="13"/>
        <v/>
      </c>
      <c r="L109" s="1"/>
      <c r="M109" s="1"/>
      <c r="N109" s="1"/>
      <c r="O109" s="1"/>
      <c r="P109" s="1"/>
      <c r="Q109" s="1"/>
      <c r="R109" s="1"/>
    </row>
    <row r="110" spans="1:18" ht="14.1" customHeight="1" thickBot="1" x14ac:dyDescent="0.35">
      <c r="A110" s="14">
        <f t="shared" si="14"/>
        <v>0</v>
      </c>
      <c r="B110" s="129">
        <f t="shared" si="8"/>
        <v>0</v>
      </c>
      <c r="C110" s="130"/>
      <c r="D110" s="129">
        <f t="shared" si="9"/>
        <v>0</v>
      </c>
      <c r="E110" s="130"/>
      <c r="F110" s="129">
        <f t="shared" si="10"/>
        <v>0</v>
      </c>
      <c r="G110" s="130"/>
      <c r="H110" s="129">
        <f t="shared" si="11"/>
        <v>0</v>
      </c>
      <c r="I110" s="131"/>
      <c r="J110" s="94" t="str">
        <f t="shared" si="12"/>
        <v/>
      </c>
      <c r="K110" s="96" t="str">
        <f t="shared" si="13"/>
        <v/>
      </c>
      <c r="L110" s="1"/>
      <c r="M110" s="1"/>
      <c r="N110" s="1"/>
      <c r="O110" s="1"/>
      <c r="P110" s="1"/>
      <c r="Q110" s="1"/>
      <c r="R110" s="1"/>
    </row>
    <row r="111" spans="1:18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21"/>
      <c r="L111" s="1"/>
      <c r="M111" s="1"/>
      <c r="N111" s="1"/>
      <c r="O111" s="1"/>
      <c r="P111" s="1"/>
      <c r="Q111" s="1"/>
      <c r="R111" s="1"/>
    </row>
    <row r="112" spans="1:18" ht="14.1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21"/>
      <c r="L112" s="1"/>
      <c r="M112" s="1"/>
      <c r="N112" s="1"/>
      <c r="O112" s="1"/>
      <c r="P112" s="1"/>
      <c r="Q112" s="1"/>
      <c r="R112" s="1"/>
    </row>
    <row r="113" spans="1:18" ht="14.1" customHeight="1" x14ac:dyDescent="0.3">
      <c r="A113" s="126" t="s">
        <v>54</v>
      </c>
      <c r="B113" s="127"/>
      <c r="C113" s="127"/>
      <c r="D113" s="12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4.1" customHeight="1" x14ac:dyDescent="0.3">
      <c r="A114" s="12" t="s">
        <v>41</v>
      </c>
      <c r="B114" s="128"/>
      <c r="C114" s="128"/>
      <c r="D114" s="128" t="s">
        <v>31</v>
      </c>
      <c r="E114" s="128"/>
      <c r="F114" s="71" t="s">
        <v>42</v>
      </c>
      <c r="G114" s="128"/>
      <c r="H114" s="128"/>
      <c r="I114" s="78" t="s">
        <v>31</v>
      </c>
      <c r="J114" s="78"/>
      <c r="K114" s="78"/>
    </row>
    <row r="115" spans="1:18" ht="14.1" customHeight="1" x14ac:dyDescent="0.3">
      <c r="A115" s="12" t="s">
        <v>43</v>
      </c>
      <c r="B115" s="128"/>
      <c r="C115" s="128"/>
      <c r="D115" s="128" t="s">
        <v>31</v>
      </c>
      <c r="E115" s="128"/>
      <c r="F115" s="71" t="s">
        <v>44</v>
      </c>
      <c r="G115" s="128"/>
      <c r="H115" s="128"/>
      <c r="I115" s="78" t="s">
        <v>31</v>
      </c>
      <c r="J115" s="78"/>
      <c r="K115" s="78"/>
    </row>
  </sheetData>
  <mergeCells count="175">
    <mergeCell ref="F2:Q2"/>
    <mergeCell ref="F4:Q5"/>
    <mergeCell ref="B8:C8"/>
    <mergeCell ref="B9:E9"/>
    <mergeCell ref="N37:O37"/>
    <mergeCell ref="P37:Q37"/>
    <mergeCell ref="F44:Q44"/>
    <mergeCell ref="F6:Q6"/>
    <mergeCell ref="F40:Q40"/>
    <mergeCell ref="B38:C38"/>
    <mergeCell ref="D38:E38"/>
    <mergeCell ref="F38:G38"/>
    <mergeCell ref="H38:I38"/>
    <mergeCell ref="J38:K38"/>
    <mergeCell ref="D76:E76"/>
    <mergeCell ref="G76:H76"/>
    <mergeCell ref="F42:Q43"/>
    <mergeCell ref="B46:C46"/>
    <mergeCell ref="J37:K37"/>
    <mergeCell ref="L37:M37"/>
    <mergeCell ref="B37:C37"/>
    <mergeCell ref="D37:E37"/>
    <mergeCell ref="F37:G37"/>
    <mergeCell ref="H37:I37"/>
    <mergeCell ref="G47:I47"/>
    <mergeCell ref="B48:C48"/>
    <mergeCell ref="D48:E48"/>
    <mergeCell ref="F48:G48"/>
    <mergeCell ref="B49:C49"/>
    <mergeCell ref="D49:E49"/>
    <mergeCell ref="F49:G49"/>
    <mergeCell ref="B47:E47"/>
    <mergeCell ref="I48:I49"/>
    <mergeCell ref="B90:C90"/>
    <mergeCell ref="D90:E90"/>
    <mergeCell ref="F90:G90"/>
    <mergeCell ref="H90:I90"/>
    <mergeCell ref="B91:C91"/>
    <mergeCell ref="D91:E91"/>
    <mergeCell ref="F91:G91"/>
    <mergeCell ref="H91:I91"/>
    <mergeCell ref="B88:C88"/>
    <mergeCell ref="D88:E88"/>
    <mergeCell ref="F88:G88"/>
    <mergeCell ref="H88:I88"/>
    <mergeCell ref="B89:C89"/>
    <mergeCell ref="D89:E89"/>
    <mergeCell ref="F89:G89"/>
    <mergeCell ref="H89:I89"/>
    <mergeCell ref="B94:C94"/>
    <mergeCell ref="D94:E94"/>
    <mergeCell ref="F94:G94"/>
    <mergeCell ref="H94:I94"/>
    <mergeCell ref="B95:C95"/>
    <mergeCell ref="D95:E95"/>
    <mergeCell ref="F95:G95"/>
    <mergeCell ref="H95:I95"/>
    <mergeCell ref="B92:C92"/>
    <mergeCell ref="D92:E92"/>
    <mergeCell ref="F92:G92"/>
    <mergeCell ref="H92:I92"/>
    <mergeCell ref="B93:C93"/>
    <mergeCell ref="D93:E93"/>
    <mergeCell ref="F93:G93"/>
    <mergeCell ref="H93:I93"/>
    <mergeCell ref="H98:I98"/>
    <mergeCell ref="B99:C99"/>
    <mergeCell ref="D99:E99"/>
    <mergeCell ref="F99:G99"/>
    <mergeCell ref="H99:I99"/>
    <mergeCell ref="B96:C96"/>
    <mergeCell ref="D96:E96"/>
    <mergeCell ref="F96:G96"/>
    <mergeCell ref="H96:I96"/>
    <mergeCell ref="B97:C97"/>
    <mergeCell ref="D97:E97"/>
    <mergeCell ref="F97:G97"/>
    <mergeCell ref="H97:I97"/>
    <mergeCell ref="D106:E106"/>
    <mergeCell ref="F106:G106"/>
    <mergeCell ref="H106:I106"/>
    <mergeCell ref="B103:C103"/>
    <mergeCell ref="D103:E103"/>
    <mergeCell ref="F103:G103"/>
    <mergeCell ref="H103:I103"/>
    <mergeCell ref="B104:C104"/>
    <mergeCell ref="D104:E104"/>
    <mergeCell ref="A113:D113"/>
    <mergeCell ref="B114:C114"/>
    <mergeCell ref="D114:E114"/>
    <mergeCell ref="G114:H114"/>
    <mergeCell ref="B115:C115"/>
    <mergeCell ref="D115:E115"/>
    <mergeCell ref="G115:H115"/>
    <mergeCell ref="B100:C100"/>
    <mergeCell ref="D100:E100"/>
    <mergeCell ref="F100:G100"/>
    <mergeCell ref="H100:I100"/>
    <mergeCell ref="B101:C101"/>
    <mergeCell ref="D101:E101"/>
    <mergeCell ref="F101:G101"/>
    <mergeCell ref="H101:I101"/>
    <mergeCell ref="B105:C105"/>
    <mergeCell ref="D105:E105"/>
    <mergeCell ref="F105:G105"/>
    <mergeCell ref="H105:I105"/>
    <mergeCell ref="B102:C102"/>
    <mergeCell ref="D102:E102"/>
    <mergeCell ref="F102:G102"/>
    <mergeCell ref="H102:I102"/>
    <mergeCell ref="B106:C106"/>
    <mergeCell ref="B110:C110"/>
    <mergeCell ref="D110:E110"/>
    <mergeCell ref="F110:G110"/>
    <mergeCell ref="H110:I110"/>
    <mergeCell ref="B107:C107"/>
    <mergeCell ref="D107:E107"/>
    <mergeCell ref="F107:G107"/>
    <mergeCell ref="H107:I107"/>
    <mergeCell ref="B109:C109"/>
    <mergeCell ref="D109:E109"/>
    <mergeCell ref="F109:G109"/>
    <mergeCell ref="H109:I109"/>
    <mergeCell ref="B108:C108"/>
    <mergeCell ref="D108:E108"/>
    <mergeCell ref="F108:G108"/>
    <mergeCell ref="H108:I108"/>
    <mergeCell ref="F85:G85"/>
    <mergeCell ref="B76:C76"/>
    <mergeCell ref="R9:R11"/>
    <mergeCell ref="A35:F35"/>
    <mergeCell ref="B36:C36"/>
    <mergeCell ref="D36:E36"/>
    <mergeCell ref="F36:G36"/>
    <mergeCell ref="H36:I36"/>
    <mergeCell ref="J36:K36"/>
    <mergeCell ref="L36:M36"/>
    <mergeCell ref="N36:O36"/>
    <mergeCell ref="P36:Q36"/>
    <mergeCell ref="I9:M9"/>
    <mergeCell ref="N9:Q9"/>
    <mergeCell ref="B10:C10"/>
    <mergeCell ref="D10:E10"/>
    <mergeCell ref="F10:G10"/>
    <mergeCell ref="H10:I10"/>
    <mergeCell ref="J10:K10"/>
    <mergeCell ref="L10:M10"/>
    <mergeCell ref="N10:O10"/>
    <mergeCell ref="A10:A11"/>
    <mergeCell ref="B84:C84"/>
    <mergeCell ref="B85:E85"/>
    <mergeCell ref="A48:A49"/>
    <mergeCell ref="H48:H49"/>
    <mergeCell ref="Q10:Q11"/>
    <mergeCell ref="P10:P11"/>
    <mergeCell ref="F104:G104"/>
    <mergeCell ref="H104:I104"/>
    <mergeCell ref="A74:C74"/>
    <mergeCell ref="B75:C75"/>
    <mergeCell ref="D75:E75"/>
    <mergeCell ref="G75:H75"/>
    <mergeCell ref="B98:C98"/>
    <mergeCell ref="D98:E98"/>
    <mergeCell ref="F98:G98"/>
    <mergeCell ref="A86:A87"/>
    <mergeCell ref="J86:J87"/>
    <mergeCell ref="K86:K87"/>
    <mergeCell ref="B86:C86"/>
    <mergeCell ref="D86:E86"/>
    <mergeCell ref="F86:G86"/>
    <mergeCell ref="H86:I86"/>
    <mergeCell ref="B87:C87"/>
    <mergeCell ref="D87:E87"/>
    <mergeCell ref="F87:G87"/>
    <mergeCell ref="H87:I87"/>
  </mergeCells>
  <pageMargins left="0.31496062992125984" right="0.31496062992125984" top="0.35433070866141736" bottom="0.35433070866141736" header="0.19685039370078741" footer="0.11811023622047245"/>
  <pageSetup paperSize="9" scale="93" orientation="landscape" horizontalDpi="300" verticalDpi="300" r:id="rId1"/>
  <headerFooter>
    <oddFooter>&amp;L&amp;"-,Gras"&amp;14&amp;F  /  &amp;A&amp;C&amp;P/&amp;N&amp;R&amp;KFF0000Edition du: &amp;D_&amp;T</oddFooter>
  </headerFooter>
  <rowBreaks count="2" manualBreakCount="2">
    <brk id="37" max="17" man="1"/>
    <brk id="7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8">
    <tabColor rgb="FF92D050"/>
  </sheetPr>
  <dimension ref="A1:S115"/>
  <sheetViews>
    <sheetView showZeros="0" topLeftCell="A10" zoomScaleNormal="100" workbookViewId="0">
      <selection sqref="A1:R36"/>
    </sheetView>
  </sheetViews>
  <sheetFormatPr baseColWidth="10" defaultColWidth="11.44140625" defaultRowHeight="14.1" customHeight="1" x14ac:dyDescent="0.3"/>
  <cols>
    <col min="1" max="1" width="17.77734375" style="5" customWidth="1"/>
    <col min="2" max="2" width="9.21875" style="73" customWidth="1"/>
    <col min="3" max="3" width="5.21875" style="73" customWidth="1"/>
    <col min="4" max="4" width="9.21875" style="73" customWidth="1"/>
    <col min="5" max="5" width="5.21875" style="73" customWidth="1"/>
    <col min="6" max="6" width="9.21875" style="73" customWidth="1"/>
    <col min="7" max="7" width="5.21875" style="73" customWidth="1"/>
    <col min="8" max="8" width="9.21875" style="73" customWidth="1"/>
    <col min="9" max="9" width="5.21875" style="73" customWidth="1"/>
    <col min="10" max="10" width="9.21875" style="73" customWidth="1"/>
    <col min="11" max="11" width="5.21875" style="73" customWidth="1"/>
    <col min="12" max="12" width="9.21875" style="73" customWidth="1"/>
    <col min="13" max="13" width="5.21875" style="73" customWidth="1"/>
    <col min="14" max="14" width="9.21875" style="73" customWidth="1"/>
    <col min="15" max="15" width="5.21875" style="73" customWidth="1"/>
    <col min="16" max="18" width="7.21875" style="73" customWidth="1"/>
    <col min="19" max="16384" width="11.44140625" style="5"/>
  </cols>
  <sheetData>
    <row r="1" spans="1:18" ht="16.05" customHeight="1" x14ac:dyDescent="0.3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09" t="s">
        <v>69</v>
      </c>
    </row>
    <row r="2" spans="1:18" ht="16.05" customHeight="1" x14ac:dyDescent="0.3">
      <c r="A2" s="4"/>
      <c r="B2" s="1"/>
      <c r="C2" s="1"/>
      <c r="D2" s="1"/>
      <c r="E2" s="1"/>
      <c r="F2" s="154" t="s">
        <v>0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"/>
    </row>
    <row r="3" spans="1:18" ht="16.05" customHeight="1" x14ac:dyDescent="0.3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6.05" customHeight="1" x14ac:dyDescent="0.3">
      <c r="A4" s="4"/>
      <c r="B4" s="1"/>
      <c r="C4" s="1"/>
      <c r="D4" s="1"/>
      <c r="E4" s="1"/>
      <c r="F4" s="168" t="s">
        <v>1</v>
      </c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"/>
    </row>
    <row r="5" spans="1:18" ht="16.05" customHeight="1" x14ac:dyDescent="0.3">
      <c r="A5" s="4"/>
      <c r="B5" s="1"/>
      <c r="C5" s="1"/>
      <c r="D5" s="1"/>
      <c r="E5" s="1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"/>
    </row>
    <row r="6" spans="1:18" ht="16.05" customHeight="1" x14ac:dyDescent="0.3">
      <c r="A6" s="4"/>
      <c r="B6" s="1"/>
      <c r="C6" s="1"/>
      <c r="D6" s="1"/>
      <c r="E6" s="1"/>
      <c r="F6" s="125" t="str">
        <f ca="1">MID(CELL("filename",$A$1),FIND("]",CELL("filename",$A$1))+1,32)&amp;" "&amp;AN</f>
        <v>St Romain 2026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"/>
    </row>
    <row r="7" spans="1:18" ht="16.05" customHeight="1" x14ac:dyDescent="0.3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6.05" customHeight="1" thickBot="1" x14ac:dyDescent="0.35">
      <c r="A8" s="4"/>
      <c r="B8" s="149"/>
      <c r="C8" s="14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6.05" customHeight="1" x14ac:dyDescent="0.3">
      <c r="A9" s="79" t="s">
        <v>2</v>
      </c>
      <c r="B9" s="188">
        <v>46143</v>
      </c>
      <c r="C9" s="188"/>
      <c r="D9" s="188"/>
      <c r="E9" s="188"/>
      <c r="F9" s="16"/>
      <c r="G9" s="17"/>
      <c r="H9" s="80" t="s">
        <v>3</v>
      </c>
      <c r="I9" s="156" t="str">
        <f ca="1">F6</f>
        <v>St Romain 2026</v>
      </c>
      <c r="J9" s="156"/>
      <c r="K9" s="156"/>
      <c r="L9" s="156"/>
      <c r="M9" s="156"/>
      <c r="N9" s="169"/>
      <c r="O9" s="169"/>
      <c r="P9" s="169"/>
      <c r="Q9" s="170"/>
      <c r="R9" s="159" t="s">
        <v>60</v>
      </c>
    </row>
    <row r="10" spans="1:18" ht="14.1" customHeight="1" x14ac:dyDescent="0.3">
      <c r="A10" s="173" t="s">
        <v>4</v>
      </c>
      <c r="B10" s="162" t="s">
        <v>5</v>
      </c>
      <c r="C10" s="163"/>
      <c r="D10" s="162" t="s">
        <v>6</v>
      </c>
      <c r="E10" s="163"/>
      <c r="F10" s="162" t="s">
        <v>28</v>
      </c>
      <c r="G10" s="163"/>
      <c r="H10" s="162" t="s">
        <v>29</v>
      </c>
      <c r="I10" s="163"/>
      <c r="J10" s="162" t="s">
        <v>7</v>
      </c>
      <c r="K10" s="163"/>
      <c r="L10" s="162" t="s">
        <v>8</v>
      </c>
      <c r="M10" s="163"/>
      <c r="N10" s="162" t="s">
        <v>9</v>
      </c>
      <c r="O10" s="164"/>
      <c r="P10" s="167" t="s">
        <v>66</v>
      </c>
      <c r="Q10" s="165" t="s">
        <v>11</v>
      </c>
      <c r="R10" s="160"/>
    </row>
    <row r="11" spans="1:18" ht="18.75" customHeight="1" x14ac:dyDescent="0.3">
      <c r="A11" s="174"/>
      <c r="B11" s="63" t="s">
        <v>30</v>
      </c>
      <c r="C11" s="63" t="s">
        <v>31</v>
      </c>
      <c r="D11" s="63" t="s">
        <v>30</v>
      </c>
      <c r="E11" s="63" t="s">
        <v>31</v>
      </c>
      <c r="F11" s="63" t="s">
        <v>30</v>
      </c>
      <c r="G11" s="63" t="s">
        <v>31</v>
      </c>
      <c r="H11" s="63" t="s">
        <v>30</v>
      </c>
      <c r="I11" s="63" t="s">
        <v>31</v>
      </c>
      <c r="J11" s="63" t="s">
        <v>30</v>
      </c>
      <c r="K11" s="63" t="s">
        <v>31</v>
      </c>
      <c r="L11" s="63" t="s">
        <v>30</v>
      </c>
      <c r="M11" s="63" t="s">
        <v>31</v>
      </c>
      <c r="N11" s="63" t="s">
        <v>30</v>
      </c>
      <c r="O11" s="64" t="s">
        <v>31</v>
      </c>
      <c r="P11" s="143"/>
      <c r="Q11" s="166"/>
      <c r="R11" s="161"/>
    </row>
    <row r="12" spans="1:18" ht="14.1" customHeight="1" x14ac:dyDescent="0.3">
      <c r="A12" s="6" t="s">
        <v>40</v>
      </c>
      <c r="B12" s="65" t="s">
        <v>103</v>
      </c>
      <c r="C12" s="65">
        <v>6</v>
      </c>
      <c r="D12" s="65"/>
      <c r="E12" s="65"/>
      <c r="F12" s="65"/>
      <c r="G12" s="65"/>
      <c r="H12" s="65" t="s">
        <v>121</v>
      </c>
      <c r="I12" s="65">
        <v>2</v>
      </c>
      <c r="J12" s="65"/>
      <c r="K12" s="65"/>
      <c r="L12" s="65"/>
      <c r="M12" s="65"/>
      <c r="N12" s="65"/>
      <c r="O12" s="66"/>
      <c r="P12" s="87">
        <f>IF(SUM(C12,E12,G12,I12,K12,M12,O12)=0,"",SUM(C12,E12,G12,I12,K12,M12,O12))</f>
        <v>8</v>
      </c>
      <c r="Q12" s="90">
        <f t="shared" ref="Q12:Q32" si="0">IF(P12="","",RANK(P12,$P$12:$P$32))</f>
        <v>3</v>
      </c>
      <c r="R12" s="7"/>
    </row>
    <row r="13" spans="1:18" ht="14.1" customHeight="1" x14ac:dyDescent="0.3">
      <c r="A13" s="8" t="s">
        <v>65</v>
      </c>
      <c r="B13" s="67"/>
      <c r="C13" s="67"/>
      <c r="D13" s="67"/>
      <c r="E13" s="67"/>
      <c r="F13" s="67"/>
      <c r="G13" s="67"/>
      <c r="H13" s="67">
        <v>2</v>
      </c>
      <c r="I13" s="67">
        <v>2</v>
      </c>
      <c r="J13" s="67"/>
      <c r="K13" s="67"/>
      <c r="L13" s="67"/>
      <c r="M13" s="67"/>
      <c r="N13" s="67"/>
      <c r="O13" s="68"/>
      <c r="P13" s="88">
        <f t="shared" ref="P13:P32" si="1">IF(SUM(C13,E13,G13,I13,K13,M13,O13)=0,"",SUM(C13,E13,G13,I13,K13,M13,O13))</f>
        <v>2</v>
      </c>
      <c r="Q13" s="91">
        <f t="shared" si="0"/>
        <v>7</v>
      </c>
      <c r="R13" s="9"/>
    </row>
    <row r="14" spans="1:18" ht="14.1" customHeight="1" x14ac:dyDescent="0.3">
      <c r="A14" s="8" t="s">
        <v>12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8"/>
      <c r="P14" s="88" t="str">
        <f t="shared" si="1"/>
        <v/>
      </c>
      <c r="Q14" s="91" t="str">
        <f t="shared" si="0"/>
        <v/>
      </c>
      <c r="R14" s="9"/>
    </row>
    <row r="15" spans="1:18" ht="14.1" customHeight="1" x14ac:dyDescent="0.3">
      <c r="A15" s="8" t="s">
        <v>13</v>
      </c>
      <c r="B15" s="67">
        <v>2</v>
      </c>
      <c r="C15" s="67">
        <v>2</v>
      </c>
      <c r="D15" s="67"/>
      <c r="E15" s="67"/>
      <c r="F15" s="67">
        <v>2</v>
      </c>
      <c r="G15" s="67">
        <v>2</v>
      </c>
      <c r="H15" s="67">
        <v>1</v>
      </c>
      <c r="I15" s="67">
        <v>1</v>
      </c>
      <c r="J15" s="67"/>
      <c r="K15" s="67"/>
      <c r="L15" s="67">
        <v>3</v>
      </c>
      <c r="M15" s="67">
        <v>3</v>
      </c>
      <c r="N15" s="67"/>
      <c r="O15" s="68"/>
      <c r="P15" s="88">
        <f t="shared" si="1"/>
        <v>8</v>
      </c>
      <c r="Q15" s="91">
        <f t="shared" si="0"/>
        <v>3</v>
      </c>
      <c r="R15" s="9"/>
    </row>
    <row r="16" spans="1:18" ht="14.1" customHeight="1" x14ac:dyDescent="0.3">
      <c r="A16" s="8" t="s">
        <v>26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  <c r="P16" s="88" t="str">
        <f t="shared" si="1"/>
        <v/>
      </c>
      <c r="Q16" s="91" t="str">
        <f t="shared" si="0"/>
        <v/>
      </c>
      <c r="R16" s="9"/>
    </row>
    <row r="17" spans="1:19" ht="14.1" customHeight="1" x14ac:dyDescent="0.3">
      <c r="A17" s="8" t="s">
        <v>14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88" t="str">
        <f t="shared" si="1"/>
        <v/>
      </c>
      <c r="Q17" s="91" t="str">
        <f t="shared" si="0"/>
        <v/>
      </c>
      <c r="R17" s="9"/>
    </row>
    <row r="18" spans="1:19" ht="14.1" customHeight="1" x14ac:dyDescent="0.3">
      <c r="A18" s="8" t="s">
        <v>84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8"/>
      <c r="P18" s="88" t="str">
        <f t="shared" si="1"/>
        <v/>
      </c>
      <c r="Q18" s="91" t="str">
        <f t="shared" si="0"/>
        <v/>
      </c>
      <c r="R18" s="9"/>
    </row>
    <row r="19" spans="1:19" ht="14.1" customHeight="1" x14ac:dyDescent="0.3">
      <c r="A19" s="8" t="s">
        <v>16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8"/>
      <c r="P19" s="88" t="str">
        <f t="shared" si="1"/>
        <v/>
      </c>
      <c r="Q19" s="91" t="str">
        <f t="shared" si="0"/>
        <v/>
      </c>
      <c r="R19" s="9"/>
    </row>
    <row r="20" spans="1:19" ht="14.1" customHeight="1" x14ac:dyDescent="0.3">
      <c r="A20" s="8" t="s">
        <v>17</v>
      </c>
      <c r="B20" s="67"/>
      <c r="C20" s="67"/>
      <c r="D20" s="67"/>
      <c r="E20" s="67"/>
      <c r="F20" s="67"/>
      <c r="G20" s="67"/>
      <c r="H20" s="67">
        <v>5</v>
      </c>
      <c r="I20" s="67">
        <v>5</v>
      </c>
      <c r="J20" s="67"/>
      <c r="K20" s="67"/>
      <c r="L20" s="67" t="s">
        <v>122</v>
      </c>
      <c r="M20" s="67">
        <v>3</v>
      </c>
      <c r="N20" s="67"/>
      <c r="O20" s="68"/>
      <c r="P20" s="88">
        <f t="shared" si="1"/>
        <v>8</v>
      </c>
      <c r="Q20" s="91">
        <f t="shared" si="0"/>
        <v>3</v>
      </c>
      <c r="R20" s="9"/>
    </row>
    <row r="21" spans="1:19" ht="14.1" customHeight="1" x14ac:dyDescent="0.3">
      <c r="A21" s="8" t="s">
        <v>27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  <c r="P21" s="88" t="str">
        <f t="shared" si="1"/>
        <v/>
      </c>
      <c r="Q21" s="91" t="str">
        <f t="shared" si="0"/>
        <v/>
      </c>
      <c r="R21" s="9"/>
    </row>
    <row r="22" spans="1:19" ht="14.1" customHeight="1" x14ac:dyDescent="0.3">
      <c r="A22" s="8" t="s">
        <v>75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P22" s="88" t="str">
        <f t="shared" si="1"/>
        <v/>
      </c>
      <c r="Q22" s="91" t="str">
        <f t="shared" si="0"/>
        <v/>
      </c>
      <c r="R22" s="9"/>
    </row>
    <row r="23" spans="1:19" ht="14.1" customHeight="1" x14ac:dyDescent="0.3">
      <c r="A23" s="8" t="s">
        <v>19</v>
      </c>
      <c r="B23" s="67"/>
      <c r="C23" s="67"/>
      <c r="D23" s="67">
        <v>5</v>
      </c>
      <c r="E23" s="67">
        <v>5</v>
      </c>
      <c r="F23" s="67"/>
      <c r="G23" s="67"/>
      <c r="H23" s="67"/>
      <c r="I23" s="67"/>
      <c r="J23" s="67"/>
      <c r="K23" s="67"/>
      <c r="L23" s="67">
        <v>5</v>
      </c>
      <c r="M23" s="67">
        <v>5</v>
      </c>
      <c r="N23" s="67" t="s">
        <v>124</v>
      </c>
      <c r="O23" s="68">
        <v>7</v>
      </c>
      <c r="P23" s="88">
        <f t="shared" si="1"/>
        <v>17</v>
      </c>
      <c r="Q23" s="91">
        <f t="shared" si="0"/>
        <v>1</v>
      </c>
      <c r="R23" s="9"/>
    </row>
    <row r="24" spans="1:19" ht="14.1" customHeight="1" x14ac:dyDescent="0.3">
      <c r="A24" s="8" t="s">
        <v>20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  <c r="P24" s="88" t="str">
        <f t="shared" si="1"/>
        <v/>
      </c>
      <c r="Q24" s="91" t="str">
        <f t="shared" si="0"/>
        <v/>
      </c>
      <c r="R24" s="9"/>
    </row>
    <row r="25" spans="1:19" ht="14.1" customHeight="1" x14ac:dyDescent="0.3">
      <c r="A25" s="8" t="s">
        <v>21</v>
      </c>
      <c r="B25" s="67">
        <v>3</v>
      </c>
      <c r="C25" s="67">
        <v>3</v>
      </c>
      <c r="D25" s="67"/>
      <c r="E25" s="67"/>
      <c r="F25" s="67"/>
      <c r="G25" s="67"/>
      <c r="H25" s="67">
        <v>1</v>
      </c>
      <c r="I25" s="67">
        <v>1</v>
      </c>
      <c r="J25" s="67">
        <v>2</v>
      </c>
      <c r="K25" s="67">
        <v>2</v>
      </c>
      <c r="L25" s="67">
        <v>1</v>
      </c>
      <c r="M25" s="67">
        <v>1</v>
      </c>
      <c r="N25" s="67"/>
      <c r="O25" s="68"/>
      <c r="P25" s="88">
        <f t="shared" si="1"/>
        <v>7</v>
      </c>
      <c r="Q25" s="91">
        <f t="shared" si="0"/>
        <v>6</v>
      </c>
      <c r="R25" s="9"/>
    </row>
    <row r="26" spans="1:19" ht="14.1" customHeight="1" x14ac:dyDescent="0.3">
      <c r="A26" s="8" t="s">
        <v>68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88" t="str">
        <f t="shared" si="1"/>
        <v/>
      </c>
      <c r="Q26" s="91" t="str">
        <f t="shared" si="0"/>
        <v/>
      </c>
      <c r="R26" s="9"/>
    </row>
    <row r="27" spans="1:19" ht="14.1" customHeight="1" x14ac:dyDescent="0.3">
      <c r="A27" s="8" t="s">
        <v>22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88" t="str">
        <f t="shared" si="1"/>
        <v/>
      </c>
      <c r="Q27" s="91" t="str">
        <f t="shared" si="0"/>
        <v/>
      </c>
      <c r="R27" s="9"/>
    </row>
    <row r="28" spans="1:19" ht="14.1" customHeight="1" x14ac:dyDescent="0.3">
      <c r="A28" s="8" t="s">
        <v>58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88" t="str">
        <f t="shared" si="1"/>
        <v/>
      </c>
      <c r="Q28" s="91" t="str">
        <f t="shared" si="0"/>
        <v/>
      </c>
      <c r="R28" s="9"/>
    </row>
    <row r="29" spans="1:19" ht="14.1" customHeight="1" x14ac:dyDescent="0.3">
      <c r="A29" s="8" t="s">
        <v>57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8"/>
      <c r="P29" s="88" t="str">
        <f t="shared" si="1"/>
        <v/>
      </c>
      <c r="Q29" s="91" t="str">
        <f t="shared" si="0"/>
        <v/>
      </c>
      <c r="R29" s="9"/>
    </row>
    <row r="30" spans="1:19" ht="14.1" customHeight="1" x14ac:dyDescent="0.3">
      <c r="A30" s="8" t="s">
        <v>23</v>
      </c>
      <c r="B30" s="67"/>
      <c r="C30" s="67"/>
      <c r="D30" s="67"/>
      <c r="E30" s="67"/>
      <c r="F30" s="67"/>
      <c r="G30" s="67"/>
      <c r="H30" s="67" t="s">
        <v>120</v>
      </c>
      <c r="I30" s="67">
        <v>4</v>
      </c>
      <c r="J30" s="67">
        <v>1</v>
      </c>
      <c r="K30" s="67">
        <v>1</v>
      </c>
      <c r="L30" s="67">
        <v>1</v>
      </c>
      <c r="M30" s="67">
        <v>1</v>
      </c>
      <c r="N30" s="67">
        <v>3</v>
      </c>
      <c r="O30" s="68">
        <v>3</v>
      </c>
      <c r="P30" s="88">
        <f t="shared" si="1"/>
        <v>9</v>
      </c>
      <c r="Q30" s="91">
        <f t="shared" si="0"/>
        <v>2</v>
      </c>
      <c r="R30" s="9"/>
    </row>
    <row r="31" spans="1:19" ht="14.1" customHeight="1" x14ac:dyDescent="0.3">
      <c r="A31" s="8" t="s">
        <v>24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88" t="str">
        <f t="shared" si="1"/>
        <v/>
      </c>
      <c r="Q31" s="91" t="str">
        <f t="shared" si="0"/>
        <v/>
      </c>
      <c r="R31" s="9"/>
      <c r="S31" s="5">
        <v>0</v>
      </c>
    </row>
    <row r="32" spans="1:19" ht="13.5" customHeight="1" x14ac:dyDescent="0.3">
      <c r="A32" s="8" t="s">
        <v>25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/>
      <c r="P32" s="88" t="str">
        <f t="shared" si="1"/>
        <v/>
      </c>
      <c r="Q32" s="91" t="str">
        <f t="shared" si="0"/>
        <v/>
      </c>
      <c r="R32" s="9"/>
    </row>
    <row r="33" spans="1:18" ht="20.100000000000001" customHeight="1" x14ac:dyDescent="0.3">
      <c r="A33" s="171" t="s">
        <v>32</v>
      </c>
      <c r="B33" s="172"/>
      <c r="C33" s="172"/>
      <c r="D33" s="172"/>
      <c r="E33" s="172"/>
      <c r="F33" s="17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4.1" customHeight="1" x14ac:dyDescent="0.3">
      <c r="A34" s="12" t="s">
        <v>33</v>
      </c>
      <c r="B34" s="148" t="s">
        <v>19</v>
      </c>
      <c r="C34" s="148"/>
      <c r="D34" s="148" t="s">
        <v>108</v>
      </c>
      <c r="E34" s="148"/>
      <c r="F34" s="158" t="s">
        <v>73</v>
      </c>
      <c r="G34" s="158"/>
      <c r="H34" s="148" t="s">
        <v>23</v>
      </c>
      <c r="I34" s="148"/>
      <c r="J34" s="148" t="s">
        <v>159</v>
      </c>
      <c r="K34" s="148"/>
      <c r="L34" s="158" t="s">
        <v>74</v>
      </c>
      <c r="M34" s="158"/>
      <c r="N34" s="148" t="s">
        <v>40</v>
      </c>
      <c r="O34" s="148"/>
      <c r="P34" s="148" t="s">
        <v>160</v>
      </c>
      <c r="Q34" s="148"/>
    </row>
    <row r="35" spans="1:18" ht="14.1" customHeight="1" x14ac:dyDescent="0.3">
      <c r="A35" s="12" t="s">
        <v>161</v>
      </c>
      <c r="B35" s="148" t="s">
        <v>17</v>
      </c>
      <c r="C35" s="148"/>
      <c r="D35" s="148" t="s">
        <v>162</v>
      </c>
      <c r="E35" s="148"/>
      <c r="F35" s="158" t="s">
        <v>161</v>
      </c>
      <c r="G35" s="148"/>
      <c r="H35" s="148" t="s">
        <v>13</v>
      </c>
      <c r="I35" s="148"/>
      <c r="J35" s="148" t="s">
        <v>162</v>
      </c>
      <c r="K35" s="148"/>
      <c r="L35" s="158" t="s">
        <v>34</v>
      </c>
      <c r="M35" s="158"/>
      <c r="N35" s="148" t="s">
        <v>21</v>
      </c>
      <c r="O35" s="148"/>
      <c r="P35" s="148" t="s">
        <v>163</v>
      </c>
      <c r="Q35" s="148"/>
    </row>
    <row r="36" spans="1:18" ht="14.1" customHeight="1" x14ac:dyDescent="0.3">
      <c r="A36" s="12" t="s">
        <v>164</v>
      </c>
      <c r="B36" s="148" t="s">
        <v>113</v>
      </c>
      <c r="C36" s="148"/>
      <c r="D36" s="148" t="s">
        <v>165</v>
      </c>
      <c r="E36" s="148"/>
      <c r="F36" s="111"/>
      <c r="L36" s="111"/>
      <c r="M36" s="111"/>
    </row>
    <row r="37" spans="1:18" ht="14.1" customHeight="1" x14ac:dyDescent="0.3">
      <c r="A37" s="110"/>
      <c r="F37" s="111"/>
      <c r="L37" s="111"/>
      <c r="M37" s="111"/>
    </row>
    <row r="38" spans="1:18" ht="14.1" customHeight="1" x14ac:dyDescent="0.3">
      <c r="A38" s="110"/>
      <c r="F38" s="111"/>
      <c r="L38" s="111"/>
      <c r="M38" s="111"/>
    </row>
    <row r="39" spans="1:18" ht="14.1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6.05" customHeight="1" x14ac:dyDescent="0.3">
      <c r="A40" s="4"/>
      <c r="B40" s="1"/>
      <c r="C40" s="1"/>
      <c r="D40" s="3"/>
      <c r="E40" s="3"/>
      <c r="F40" s="154" t="s">
        <v>0</v>
      </c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"/>
    </row>
    <row r="41" spans="1:18" ht="16.0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6.05" customHeight="1" x14ac:dyDescent="0.3">
      <c r="A42" s="4"/>
      <c r="B42" s="1"/>
      <c r="D42" s="2"/>
      <c r="E42" s="1"/>
      <c r="F42" s="155" t="s">
        <v>56</v>
      </c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"/>
    </row>
    <row r="43" spans="1:18" ht="16.05" customHeight="1" x14ac:dyDescent="0.3">
      <c r="A43" s="4"/>
      <c r="B43" s="1"/>
      <c r="D43" s="2"/>
      <c r="E43" s="1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"/>
    </row>
    <row r="44" spans="1:18" ht="16.05" customHeight="1" x14ac:dyDescent="0.3">
      <c r="A44" s="4"/>
      <c r="B44" s="1"/>
      <c r="C44" s="1"/>
      <c r="D44" s="1"/>
      <c r="E44" s="1"/>
      <c r="F44" s="125" t="str">
        <f ca="1">F6</f>
        <v>St Romain 2026</v>
      </c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"/>
    </row>
    <row r="45" spans="1:18" ht="16.0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6.05" customHeight="1" thickBot="1" x14ac:dyDescent="0.35">
      <c r="A46" s="4"/>
      <c r="B46" s="149"/>
      <c r="C46" s="149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4.1" customHeight="1" x14ac:dyDescent="0.3">
      <c r="A47" s="79" t="s">
        <v>2</v>
      </c>
      <c r="B47" s="135">
        <f>B9</f>
        <v>46143</v>
      </c>
      <c r="C47" s="135"/>
      <c r="D47" s="135"/>
      <c r="E47" s="136"/>
      <c r="F47" s="80" t="s">
        <v>3</v>
      </c>
      <c r="G47" s="156" t="str">
        <f ca="1">F6</f>
        <v>St Romain 2026</v>
      </c>
      <c r="H47" s="156"/>
      <c r="I47" s="157"/>
      <c r="J47" s="1"/>
      <c r="K47" s="1"/>
      <c r="L47" s="1"/>
      <c r="M47" s="1"/>
      <c r="N47" s="1"/>
      <c r="O47" s="1"/>
      <c r="P47" s="1"/>
      <c r="Q47" s="1"/>
      <c r="R47" s="1"/>
    </row>
    <row r="48" spans="1:18" ht="14.1" customHeight="1" x14ac:dyDescent="0.3">
      <c r="A48" s="123" t="s">
        <v>4</v>
      </c>
      <c r="B48" s="151" t="s">
        <v>45</v>
      </c>
      <c r="C48" s="152"/>
      <c r="D48" s="151" t="s">
        <v>46</v>
      </c>
      <c r="E48" s="152"/>
      <c r="F48" s="151" t="s">
        <v>47</v>
      </c>
      <c r="G48" s="153"/>
      <c r="H48" s="142" t="s">
        <v>39</v>
      </c>
      <c r="I48" s="144" t="s">
        <v>11</v>
      </c>
      <c r="J48" s="1"/>
      <c r="K48" s="1"/>
      <c r="L48" s="1"/>
      <c r="M48" s="1"/>
      <c r="N48" s="1"/>
      <c r="O48" s="1"/>
      <c r="P48" s="1"/>
      <c r="Q48" s="1"/>
      <c r="R48" s="1"/>
    </row>
    <row r="49" spans="1:18" ht="14.1" customHeight="1" x14ac:dyDescent="0.3">
      <c r="A49" s="124"/>
      <c r="B49" s="146" t="s">
        <v>31</v>
      </c>
      <c r="C49" s="147"/>
      <c r="D49" s="146" t="s">
        <v>31</v>
      </c>
      <c r="E49" s="147"/>
      <c r="F49" s="146" t="s">
        <v>31</v>
      </c>
      <c r="G49" s="150"/>
      <c r="H49" s="143"/>
      <c r="I49" s="145"/>
      <c r="J49" s="1"/>
      <c r="K49" s="1"/>
      <c r="L49" s="1"/>
      <c r="M49" s="1"/>
      <c r="N49" s="1"/>
      <c r="O49" s="1"/>
      <c r="P49" s="1"/>
      <c r="Q49" s="1"/>
      <c r="R49" s="1"/>
    </row>
    <row r="50" spans="1:18" ht="14.1" customHeight="1" x14ac:dyDescent="0.3">
      <c r="A50" s="15" t="str">
        <f t="shared" ref="A50:A70" si="2">A12</f>
        <v>Ampuis</v>
      </c>
      <c r="B50" s="77">
        <f t="shared" ref="B50:B70" si="3">C12</f>
        <v>6</v>
      </c>
      <c r="C50" s="77"/>
      <c r="D50" s="77">
        <f t="shared" ref="D50:D70" si="4">G12</f>
        <v>0</v>
      </c>
      <c r="E50" s="77"/>
      <c r="F50" s="77">
        <f t="shared" ref="F50:F70" si="5">I12</f>
        <v>2</v>
      </c>
      <c r="G50" s="74"/>
      <c r="H50" s="93">
        <f>IF(SUM(B50,D50,F50)=0,"",SUM(B50,D50,F50))</f>
        <v>8</v>
      </c>
      <c r="I50" s="95"/>
      <c r="J50" s="1"/>
      <c r="K50" s="1"/>
      <c r="L50" s="1"/>
      <c r="M50" s="1"/>
      <c r="N50" s="1"/>
      <c r="O50" s="1"/>
      <c r="P50" s="1"/>
      <c r="Q50" s="1"/>
      <c r="R50" s="1"/>
    </row>
    <row r="51" spans="1:18" ht="14.1" customHeight="1" x14ac:dyDescent="0.3">
      <c r="A51" s="13" t="str">
        <f t="shared" si="2"/>
        <v>Bourg Les Valence</v>
      </c>
      <c r="B51" s="77">
        <f t="shared" si="3"/>
        <v>0</v>
      </c>
      <c r="C51" s="77"/>
      <c r="D51" s="77">
        <f t="shared" si="4"/>
        <v>0</v>
      </c>
      <c r="E51" s="77"/>
      <c r="F51" s="77">
        <f t="shared" si="5"/>
        <v>2</v>
      </c>
      <c r="G51" s="74"/>
      <c r="H51" s="93">
        <f t="shared" ref="H51:H70" si="6">IF(SUM(B51,D51,F51)=0,"",SUM(B51,D51,F51))</f>
        <v>2</v>
      </c>
      <c r="I51" s="95"/>
      <c r="J51" s="1"/>
      <c r="K51" s="1"/>
      <c r="L51" s="1"/>
      <c r="M51" s="1"/>
      <c r="N51" s="1"/>
      <c r="O51" s="1"/>
      <c r="P51" s="1"/>
      <c r="Q51" s="1"/>
      <c r="R51" s="1"/>
    </row>
    <row r="52" spans="1:18" ht="14.1" customHeight="1" x14ac:dyDescent="0.3">
      <c r="A52" s="13" t="str">
        <f t="shared" si="2"/>
        <v>Caluire</v>
      </c>
      <c r="B52" s="77">
        <f t="shared" si="3"/>
        <v>0</v>
      </c>
      <c r="C52" s="77"/>
      <c r="D52" s="77">
        <f t="shared" si="4"/>
        <v>0</v>
      </c>
      <c r="E52" s="77"/>
      <c r="F52" s="77">
        <f t="shared" si="5"/>
        <v>0</v>
      </c>
      <c r="G52" s="74"/>
      <c r="H52" s="93" t="str">
        <f t="shared" si="6"/>
        <v/>
      </c>
      <c r="I52" s="95" t="str">
        <f t="shared" ref="I52:I70" si="7">IF(H52="","",RANK(H52,$H$50:$H$72))</f>
        <v/>
      </c>
      <c r="J52" s="1"/>
      <c r="K52" s="1"/>
      <c r="L52" s="1"/>
      <c r="M52" s="1"/>
      <c r="N52" s="1"/>
      <c r="O52" s="1"/>
      <c r="P52" s="1"/>
      <c r="Q52" s="1"/>
      <c r="R52" s="1"/>
    </row>
    <row r="53" spans="1:18" ht="14.1" customHeight="1" x14ac:dyDescent="0.3">
      <c r="A53" s="13" t="str">
        <f t="shared" si="2"/>
        <v>Chasse</v>
      </c>
      <c r="B53" s="77">
        <f t="shared" si="3"/>
        <v>2</v>
      </c>
      <c r="C53" s="77"/>
      <c r="D53" s="77">
        <f t="shared" si="4"/>
        <v>2</v>
      </c>
      <c r="E53" s="77"/>
      <c r="F53" s="77">
        <f t="shared" si="5"/>
        <v>1</v>
      </c>
      <c r="G53" s="74"/>
      <c r="H53" s="93">
        <f t="shared" si="6"/>
        <v>5</v>
      </c>
      <c r="I53" s="95"/>
      <c r="J53" s="1"/>
      <c r="K53" s="1"/>
      <c r="L53" s="1"/>
      <c r="M53" s="1"/>
      <c r="N53" s="1"/>
      <c r="O53" s="1"/>
      <c r="P53" s="1"/>
      <c r="Q53" s="1"/>
      <c r="R53" s="1"/>
    </row>
    <row r="54" spans="1:18" ht="14.1" customHeight="1" x14ac:dyDescent="0.3">
      <c r="A54" s="13" t="str">
        <f t="shared" si="2"/>
        <v>Chavanay</v>
      </c>
      <c r="B54" s="77">
        <f t="shared" si="3"/>
        <v>0</v>
      </c>
      <c r="C54" s="77"/>
      <c r="D54" s="77">
        <f t="shared" si="4"/>
        <v>0</v>
      </c>
      <c r="E54" s="77"/>
      <c r="F54" s="77">
        <f t="shared" si="5"/>
        <v>0</v>
      </c>
      <c r="G54" s="74"/>
      <c r="H54" s="93" t="str">
        <f t="shared" si="6"/>
        <v/>
      </c>
      <c r="I54" s="95" t="str">
        <f t="shared" si="7"/>
        <v/>
      </c>
      <c r="J54" s="1"/>
      <c r="K54" s="1"/>
      <c r="L54" s="1"/>
      <c r="M54" s="1"/>
      <c r="N54" s="1"/>
      <c r="O54" s="1"/>
      <c r="P54" s="1"/>
      <c r="Q54" s="1"/>
      <c r="R54" s="1"/>
    </row>
    <row r="55" spans="1:18" ht="14.1" customHeight="1" x14ac:dyDescent="0.3">
      <c r="A55" s="13" t="str">
        <f t="shared" si="2"/>
        <v>Condrieu</v>
      </c>
      <c r="B55" s="77">
        <f t="shared" si="3"/>
        <v>0</v>
      </c>
      <c r="C55" s="77"/>
      <c r="D55" s="77">
        <f t="shared" si="4"/>
        <v>0</v>
      </c>
      <c r="E55" s="77"/>
      <c r="F55" s="77">
        <f t="shared" si="5"/>
        <v>0</v>
      </c>
      <c r="G55" s="74"/>
      <c r="H55" s="93" t="str">
        <f t="shared" si="6"/>
        <v/>
      </c>
      <c r="I55" s="95" t="str">
        <f t="shared" si="7"/>
        <v/>
      </c>
      <c r="J55" s="1"/>
      <c r="K55" s="1"/>
      <c r="L55" s="1"/>
      <c r="M55" s="1"/>
      <c r="N55" s="1"/>
      <c r="O55" s="1"/>
      <c r="P55" s="1"/>
      <c r="Q55" s="1"/>
      <c r="R55" s="1"/>
    </row>
    <row r="56" spans="1:18" ht="14.1" customHeight="1" x14ac:dyDescent="0.3">
      <c r="A56" s="13" t="str">
        <f t="shared" si="2"/>
        <v>Genay</v>
      </c>
      <c r="B56" s="77">
        <f t="shared" si="3"/>
        <v>0</v>
      </c>
      <c r="C56" s="77"/>
      <c r="D56" s="77">
        <f t="shared" si="4"/>
        <v>0</v>
      </c>
      <c r="E56" s="77"/>
      <c r="F56" s="77">
        <f t="shared" si="5"/>
        <v>0</v>
      </c>
      <c r="G56" s="74"/>
      <c r="H56" s="93" t="str">
        <f t="shared" si="6"/>
        <v/>
      </c>
      <c r="I56" s="95" t="str">
        <f t="shared" si="7"/>
        <v/>
      </c>
      <c r="J56" s="1"/>
      <c r="K56" s="1"/>
      <c r="L56" s="1"/>
      <c r="M56" s="1"/>
      <c r="N56" s="1"/>
      <c r="O56" s="1"/>
      <c r="P56" s="1"/>
      <c r="Q56" s="1"/>
      <c r="R56" s="1"/>
    </row>
    <row r="57" spans="1:18" ht="14.1" customHeight="1" x14ac:dyDescent="0.3">
      <c r="A57" s="13" t="str">
        <f t="shared" si="2"/>
        <v>Givors</v>
      </c>
      <c r="B57" s="77">
        <f t="shared" si="3"/>
        <v>0</v>
      </c>
      <c r="C57" s="77"/>
      <c r="D57" s="77">
        <f t="shared" si="4"/>
        <v>0</v>
      </c>
      <c r="E57" s="77"/>
      <c r="F57" s="77">
        <f t="shared" si="5"/>
        <v>0</v>
      </c>
      <c r="G57" s="74"/>
      <c r="H57" s="93" t="str">
        <f t="shared" si="6"/>
        <v/>
      </c>
      <c r="I57" s="95" t="str">
        <f t="shared" si="7"/>
        <v/>
      </c>
      <c r="J57" s="1"/>
      <c r="K57" s="1"/>
      <c r="L57" s="1"/>
      <c r="M57" s="1"/>
      <c r="N57" s="1"/>
      <c r="O57" s="1"/>
      <c r="P57" s="1"/>
      <c r="Q57" s="1"/>
      <c r="R57" s="1"/>
    </row>
    <row r="58" spans="1:18" ht="14.1" customHeight="1" x14ac:dyDescent="0.3">
      <c r="A58" s="13" t="str">
        <f t="shared" si="2"/>
        <v>Grigny</v>
      </c>
      <c r="B58" s="77">
        <f t="shared" si="3"/>
        <v>0</v>
      </c>
      <c r="C58" s="77"/>
      <c r="D58" s="77">
        <f t="shared" si="4"/>
        <v>0</v>
      </c>
      <c r="E58" s="77"/>
      <c r="F58" s="77">
        <f t="shared" si="5"/>
        <v>5</v>
      </c>
      <c r="G58" s="74"/>
      <c r="H58" s="93">
        <f t="shared" si="6"/>
        <v>5</v>
      </c>
      <c r="I58" s="95"/>
      <c r="J58" s="1"/>
      <c r="K58" s="1"/>
      <c r="L58" s="1"/>
      <c r="M58" s="1"/>
      <c r="N58" s="1"/>
      <c r="O58" s="1"/>
      <c r="P58" s="1"/>
      <c r="Q58" s="1"/>
      <c r="R58" s="1"/>
    </row>
    <row r="59" spans="1:18" ht="14.1" customHeight="1" x14ac:dyDescent="0.3">
      <c r="A59" s="13" t="str">
        <f t="shared" si="2"/>
        <v>Isle /la sorgue</v>
      </c>
      <c r="B59" s="77">
        <f t="shared" si="3"/>
        <v>0</v>
      </c>
      <c r="C59" s="77"/>
      <c r="D59" s="77">
        <f t="shared" si="4"/>
        <v>0</v>
      </c>
      <c r="E59" s="77"/>
      <c r="F59" s="77">
        <f t="shared" si="5"/>
        <v>0</v>
      </c>
      <c r="G59" s="74"/>
      <c r="H59" s="93" t="str">
        <f t="shared" si="6"/>
        <v/>
      </c>
      <c r="I59" s="95" t="str">
        <f t="shared" si="7"/>
        <v/>
      </c>
      <c r="J59" s="1"/>
      <c r="K59" s="1"/>
      <c r="L59" s="1"/>
      <c r="M59" s="1"/>
      <c r="N59" s="1"/>
      <c r="O59" s="1"/>
      <c r="P59" s="1"/>
      <c r="Q59" s="1"/>
      <c r="R59" s="1"/>
    </row>
    <row r="60" spans="1:18" ht="14.1" customHeight="1" x14ac:dyDescent="0.3">
      <c r="A60" s="13" t="str">
        <f t="shared" si="2"/>
        <v>le Pertuiset</v>
      </c>
      <c r="B60" s="77">
        <f t="shared" si="3"/>
        <v>0</v>
      </c>
      <c r="C60" s="77"/>
      <c r="D60" s="77">
        <f t="shared" si="4"/>
        <v>0</v>
      </c>
      <c r="E60" s="77"/>
      <c r="F60" s="77">
        <f t="shared" si="5"/>
        <v>0</v>
      </c>
      <c r="G60" s="74"/>
      <c r="H60" s="93" t="str">
        <f t="shared" si="6"/>
        <v/>
      </c>
      <c r="I60" s="95" t="str">
        <f t="shared" si="7"/>
        <v/>
      </c>
      <c r="J60" s="1"/>
      <c r="K60" s="1"/>
      <c r="L60" s="1"/>
      <c r="M60" s="1"/>
      <c r="N60" s="1"/>
      <c r="O60" s="1"/>
      <c r="P60" s="1"/>
      <c r="Q60" s="1"/>
      <c r="R60" s="1"/>
    </row>
    <row r="61" spans="1:18" ht="14.1" customHeight="1" x14ac:dyDescent="0.3">
      <c r="A61" s="13" t="str">
        <f t="shared" si="2"/>
        <v>Loire</v>
      </c>
      <c r="B61" s="77">
        <f t="shared" si="3"/>
        <v>0</v>
      </c>
      <c r="C61" s="77"/>
      <c r="D61" s="77">
        <f t="shared" si="4"/>
        <v>0</v>
      </c>
      <c r="E61" s="77"/>
      <c r="F61" s="77">
        <f t="shared" si="5"/>
        <v>0</v>
      </c>
      <c r="G61" s="74"/>
      <c r="H61" s="93" t="str">
        <f t="shared" si="6"/>
        <v/>
      </c>
      <c r="I61" s="95" t="str">
        <f t="shared" si="7"/>
        <v/>
      </c>
      <c r="J61" s="1"/>
      <c r="K61" s="1"/>
      <c r="L61" s="1"/>
      <c r="M61" s="1"/>
      <c r="N61" s="1"/>
      <c r="O61" s="1"/>
      <c r="P61" s="1"/>
      <c r="Q61" s="1"/>
      <c r="R61" s="1"/>
    </row>
    <row r="62" spans="1:18" ht="14.1" customHeight="1" x14ac:dyDescent="0.3">
      <c r="A62" s="13" t="str">
        <f t="shared" si="2"/>
        <v>Miribel</v>
      </c>
      <c r="B62" s="77">
        <f t="shared" si="3"/>
        <v>0</v>
      </c>
      <c r="C62" s="77"/>
      <c r="D62" s="77">
        <f t="shared" si="4"/>
        <v>0</v>
      </c>
      <c r="E62" s="77"/>
      <c r="F62" s="77">
        <f t="shared" si="5"/>
        <v>0</v>
      </c>
      <c r="G62" s="74"/>
      <c r="H62" s="93" t="str">
        <f t="shared" si="6"/>
        <v/>
      </c>
      <c r="I62" s="95" t="str">
        <f t="shared" si="7"/>
        <v/>
      </c>
      <c r="J62" s="1"/>
      <c r="K62" s="1"/>
      <c r="L62" s="1"/>
      <c r="M62" s="1"/>
      <c r="N62" s="1"/>
      <c r="O62" s="1"/>
      <c r="P62" s="1"/>
      <c r="Q62" s="1"/>
      <c r="R62" s="1"/>
    </row>
    <row r="63" spans="1:18" ht="14.1" customHeight="1" x14ac:dyDescent="0.3">
      <c r="A63" s="13" t="str">
        <f t="shared" si="2"/>
        <v>Nievroz</v>
      </c>
      <c r="B63" s="77">
        <f t="shared" si="3"/>
        <v>3</v>
      </c>
      <c r="C63" s="77"/>
      <c r="D63" s="77">
        <f t="shared" si="4"/>
        <v>0</v>
      </c>
      <c r="E63" s="77"/>
      <c r="F63" s="77">
        <f t="shared" si="5"/>
        <v>1</v>
      </c>
      <c r="G63" s="74"/>
      <c r="H63" s="93">
        <f t="shared" si="6"/>
        <v>4</v>
      </c>
      <c r="I63" s="95">
        <f t="shared" si="7"/>
        <v>4</v>
      </c>
      <c r="J63" s="1"/>
      <c r="K63" s="1"/>
      <c r="L63" s="1"/>
      <c r="M63" s="1"/>
      <c r="N63" s="1"/>
      <c r="O63" s="1"/>
      <c r="P63" s="1"/>
      <c r="Q63" s="1"/>
      <c r="R63" s="1"/>
    </row>
    <row r="64" spans="1:18" ht="14.1" customHeight="1" x14ac:dyDescent="0.3">
      <c r="A64" s="13" t="str">
        <f t="shared" si="2"/>
        <v>Roanne</v>
      </c>
      <c r="B64" s="77">
        <f t="shared" si="3"/>
        <v>0</v>
      </c>
      <c r="C64" s="77"/>
      <c r="D64" s="77">
        <f t="shared" si="4"/>
        <v>0</v>
      </c>
      <c r="E64" s="77"/>
      <c r="F64" s="77">
        <f t="shared" si="5"/>
        <v>0</v>
      </c>
      <c r="G64" s="74"/>
      <c r="H64" s="93" t="str">
        <f t="shared" si="6"/>
        <v/>
      </c>
      <c r="I64" s="95" t="str">
        <f t="shared" si="7"/>
        <v/>
      </c>
      <c r="J64" s="1"/>
      <c r="K64" s="1"/>
      <c r="L64" s="1"/>
      <c r="M64" s="1"/>
      <c r="N64" s="1"/>
      <c r="O64" s="1"/>
      <c r="P64" s="1"/>
      <c r="Q64" s="1"/>
      <c r="R64" s="1"/>
    </row>
    <row r="65" spans="1:18" ht="14.1" customHeight="1" x14ac:dyDescent="0.3">
      <c r="A65" s="13" t="str">
        <f t="shared" si="2"/>
        <v>Sablons</v>
      </c>
      <c r="B65" s="77">
        <f t="shared" si="3"/>
        <v>0</v>
      </c>
      <c r="C65" s="77"/>
      <c r="D65" s="77">
        <f t="shared" si="4"/>
        <v>0</v>
      </c>
      <c r="E65" s="77"/>
      <c r="F65" s="77">
        <f t="shared" si="5"/>
        <v>0</v>
      </c>
      <c r="G65" s="74"/>
      <c r="H65" s="93" t="str">
        <f t="shared" si="6"/>
        <v/>
      </c>
      <c r="I65" s="95" t="str">
        <f t="shared" si="7"/>
        <v/>
      </c>
      <c r="J65" s="1"/>
      <c r="K65" s="1"/>
      <c r="L65" s="1"/>
      <c r="M65" s="1"/>
      <c r="N65" s="1"/>
      <c r="O65" s="1"/>
      <c r="P65" s="1"/>
      <c r="Q65" s="1"/>
      <c r="R65" s="1"/>
    </row>
    <row r="66" spans="1:18" ht="14.1" customHeight="1" x14ac:dyDescent="0.3">
      <c r="A66" s="13" t="str">
        <f t="shared" si="2"/>
        <v>St Fons</v>
      </c>
      <c r="B66" s="77">
        <f t="shared" si="3"/>
        <v>0</v>
      </c>
      <c r="C66" s="77"/>
      <c r="D66" s="77">
        <f t="shared" si="4"/>
        <v>0</v>
      </c>
      <c r="E66" s="77"/>
      <c r="F66" s="77">
        <f t="shared" si="5"/>
        <v>0</v>
      </c>
      <c r="G66" s="74"/>
      <c r="H66" s="93" t="str">
        <f t="shared" si="6"/>
        <v/>
      </c>
      <c r="I66" s="95" t="str">
        <f t="shared" si="7"/>
        <v/>
      </c>
      <c r="J66" s="1"/>
      <c r="K66" s="1"/>
      <c r="L66" s="1"/>
      <c r="M66" s="1"/>
      <c r="N66" s="1"/>
      <c r="O66" s="1"/>
      <c r="P66" s="1"/>
      <c r="Q66" s="1"/>
      <c r="R66" s="1"/>
    </row>
    <row r="67" spans="1:18" ht="14.1" customHeight="1" x14ac:dyDescent="0.3">
      <c r="A67" s="13" t="str">
        <f t="shared" si="2"/>
        <v>St Just</v>
      </c>
      <c r="B67" s="77">
        <f t="shared" si="3"/>
        <v>0</v>
      </c>
      <c r="C67" s="77"/>
      <c r="D67" s="77">
        <f t="shared" si="4"/>
        <v>0</v>
      </c>
      <c r="E67" s="77"/>
      <c r="F67" s="77">
        <f t="shared" si="5"/>
        <v>0</v>
      </c>
      <c r="G67" s="74"/>
      <c r="H67" s="93" t="str">
        <f t="shared" si="6"/>
        <v/>
      </c>
      <c r="I67" s="95" t="str">
        <f t="shared" si="7"/>
        <v/>
      </c>
      <c r="J67" s="1"/>
      <c r="K67" s="1"/>
      <c r="L67" s="1"/>
      <c r="M67" s="1"/>
      <c r="N67" s="1"/>
      <c r="O67" s="1"/>
      <c r="P67" s="1"/>
      <c r="Q67" s="1"/>
      <c r="R67" s="1"/>
    </row>
    <row r="68" spans="1:18" ht="14.1" customHeight="1" x14ac:dyDescent="0.3">
      <c r="A68" s="13" t="str">
        <f t="shared" si="2"/>
        <v>St Romain</v>
      </c>
      <c r="B68" s="77">
        <f t="shared" si="3"/>
        <v>0</v>
      </c>
      <c r="C68" s="77"/>
      <c r="D68" s="77">
        <f t="shared" si="4"/>
        <v>0</v>
      </c>
      <c r="E68" s="77"/>
      <c r="F68" s="77">
        <f t="shared" si="5"/>
        <v>4</v>
      </c>
      <c r="G68" s="74"/>
      <c r="H68" s="93">
        <f t="shared" si="6"/>
        <v>4</v>
      </c>
      <c r="I68" s="95">
        <f t="shared" si="7"/>
        <v>4</v>
      </c>
      <c r="J68" s="1"/>
      <c r="K68" s="1"/>
      <c r="L68" s="1"/>
      <c r="M68" s="1"/>
      <c r="N68" s="1"/>
      <c r="O68" s="1"/>
      <c r="P68" s="1"/>
      <c r="Q68" s="1"/>
      <c r="R68" s="1"/>
    </row>
    <row r="69" spans="1:18" ht="14.1" customHeight="1" x14ac:dyDescent="0.3">
      <c r="A69" s="13" t="str">
        <f t="shared" si="2"/>
        <v>Vernaison</v>
      </c>
      <c r="B69" s="77">
        <f t="shared" si="3"/>
        <v>0</v>
      </c>
      <c r="C69" s="77"/>
      <c r="D69" s="77">
        <f t="shared" si="4"/>
        <v>0</v>
      </c>
      <c r="E69" s="77"/>
      <c r="F69" s="77">
        <f t="shared" si="5"/>
        <v>0</v>
      </c>
      <c r="G69" s="74"/>
      <c r="H69" s="93" t="str">
        <f t="shared" si="6"/>
        <v/>
      </c>
      <c r="I69" s="95" t="str">
        <f t="shared" si="7"/>
        <v/>
      </c>
      <c r="J69" s="1"/>
      <c r="K69" s="1"/>
      <c r="L69" s="1"/>
      <c r="M69" s="1"/>
      <c r="N69" s="1"/>
      <c r="O69" s="1"/>
      <c r="P69" s="1"/>
      <c r="Q69" s="1"/>
      <c r="R69" s="1"/>
    </row>
    <row r="70" spans="1:18" ht="14.1" customHeight="1" x14ac:dyDescent="0.3">
      <c r="A70" s="13" t="str">
        <f t="shared" si="2"/>
        <v>Vienne</v>
      </c>
      <c r="B70" s="77">
        <f t="shared" si="3"/>
        <v>0</v>
      </c>
      <c r="C70" s="77"/>
      <c r="D70" s="77">
        <f t="shared" si="4"/>
        <v>0</v>
      </c>
      <c r="E70" s="77"/>
      <c r="F70" s="77">
        <f t="shared" si="5"/>
        <v>0</v>
      </c>
      <c r="G70" s="74"/>
      <c r="H70" s="93" t="str">
        <f t="shared" si="6"/>
        <v/>
      </c>
      <c r="I70" s="95" t="str">
        <f t="shared" si="7"/>
        <v/>
      </c>
      <c r="J70" s="1"/>
      <c r="K70" s="1"/>
      <c r="L70" s="1"/>
      <c r="M70" s="1"/>
      <c r="N70" s="1"/>
      <c r="O70" s="1"/>
      <c r="P70" s="1"/>
      <c r="Q70" s="1"/>
      <c r="R70" s="1"/>
    </row>
    <row r="71" spans="1:18" ht="14.1" customHeight="1" x14ac:dyDescent="0.3">
      <c r="A71" s="13"/>
      <c r="B71" s="77"/>
      <c r="C71" s="77"/>
      <c r="D71" s="77"/>
      <c r="E71" s="77"/>
      <c r="F71" s="77"/>
      <c r="G71" s="74"/>
      <c r="H71" s="93"/>
      <c r="I71" s="95"/>
      <c r="J71" s="1"/>
      <c r="K71" s="1"/>
      <c r="L71" s="1"/>
      <c r="M71" s="1"/>
      <c r="N71" s="1"/>
      <c r="O71" s="1"/>
      <c r="P71" s="1"/>
      <c r="Q71" s="1"/>
      <c r="R71" s="1"/>
    </row>
    <row r="72" spans="1:18" ht="14.1" customHeight="1" thickBot="1" x14ac:dyDescent="0.35">
      <c r="A72" s="14"/>
      <c r="B72" s="75"/>
      <c r="C72" s="75"/>
      <c r="D72" s="75"/>
      <c r="E72" s="75"/>
      <c r="F72" s="75"/>
      <c r="G72" s="76"/>
      <c r="H72" s="94"/>
      <c r="I72" s="96"/>
      <c r="J72" s="1"/>
      <c r="K72" s="1"/>
      <c r="L72" s="1"/>
      <c r="M72" s="1"/>
      <c r="N72" s="1"/>
      <c r="O72" s="1"/>
      <c r="P72" s="1"/>
      <c r="Q72" s="1"/>
      <c r="R72" s="1"/>
    </row>
    <row r="73" spans="1:18" ht="16.05" customHeight="1" x14ac:dyDescent="0.3">
      <c r="A73" s="4"/>
      <c r="B73" s="1"/>
      <c r="C73" s="1"/>
      <c r="D73" s="1"/>
      <c r="E73" s="1"/>
      <c r="F73" s="1"/>
      <c r="G73" s="1"/>
      <c r="H73" s="1"/>
      <c r="I73" s="21"/>
      <c r="J73" s="1"/>
      <c r="K73" s="1"/>
      <c r="L73" s="1"/>
      <c r="M73" s="1"/>
      <c r="N73" s="1"/>
      <c r="O73" s="1"/>
      <c r="P73" s="1"/>
      <c r="Q73" s="1"/>
      <c r="R73" s="1"/>
    </row>
    <row r="74" spans="1:18" ht="14.1" customHeight="1" x14ac:dyDescent="0.3">
      <c r="A74" s="126" t="s">
        <v>55</v>
      </c>
      <c r="B74" s="126"/>
      <c r="C74" s="126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4.1" customHeight="1" x14ac:dyDescent="0.3">
      <c r="A75" s="12" t="s">
        <v>33</v>
      </c>
      <c r="B75" s="148"/>
      <c r="C75" s="148"/>
      <c r="D75" s="148" t="s">
        <v>31</v>
      </c>
      <c r="E75" s="148"/>
      <c r="F75" s="71" t="s">
        <v>35</v>
      </c>
      <c r="G75" s="148"/>
      <c r="H75" s="148"/>
      <c r="I75" s="63" t="s">
        <v>31</v>
      </c>
      <c r="J75" s="1"/>
      <c r="K75" s="1"/>
      <c r="L75" s="1"/>
      <c r="M75" s="1"/>
      <c r="N75" s="1"/>
      <c r="O75" s="1"/>
      <c r="P75" s="1"/>
      <c r="Q75" s="1"/>
      <c r="R75" s="1"/>
    </row>
    <row r="76" spans="1:18" ht="16.05" customHeight="1" x14ac:dyDescent="0.3">
      <c r="A76" s="12" t="s">
        <v>37</v>
      </c>
      <c r="B76" s="148"/>
      <c r="C76" s="148"/>
      <c r="D76" s="148" t="s">
        <v>31</v>
      </c>
      <c r="E76" s="148"/>
      <c r="F76" s="71" t="s">
        <v>34</v>
      </c>
      <c r="G76" s="148"/>
      <c r="H76" s="148"/>
      <c r="I76" s="63" t="s">
        <v>31</v>
      </c>
      <c r="J76" s="1"/>
      <c r="K76" s="1"/>
      <c r="L76" s="1"/>
      <c r="M76" s="1"/>
      <c r="N76" s="1"/>
      <c r="O76" s="1"/>
      <c r="P76" s="1"/>
      <c r="Q76" s="1"/>
      <c r="R76" s="1"/>
    </row>
    <row r="77" spans="1:18" ht="16.0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58"/>
      <c r="K77" s="58"/>
      <c r="L77" s="58"/>
      <c r="M77" s="58"/>
      <c r="N77" s="58"/>
      <c r="O77" s="58"/>
      <c r="P77" s="58"/>
      <c r="Q77" s="58"/>
      <c r="R77" s="1"/>
    </row>
    <row r="78" spans="1:18" ht="16.05" customHeight="1" x14ac:dyDescent="0.3">
      <c r="A78" s="4"/>
      <c r="B78" s="1"/>
      <c r="C78" s="1"/>
      <c r="D78" s="1"/>
      <c r="E78" s="1"/>
      <c r="F78" s="103" t="s">
        <v>0</v>
      </c>
      <c r="G78" s="103"/>
      <c r="H78" s="103"/>
      <c r="I78" s="103"/>
      <c r="J78" s="104"/>
      <c r="K78" s="104"/>
      <c r="L78" s="104"/>
      <c r="M78" s="104"/>
      <c r="N78" s="104"/>
      <c r="O78" s="104"/>
      <c r="P78" s="104"/>
      <c r="Q78" s="104"/>
      <c r="R78" s="1"/>
    </row>
    <row r="79" spans="1:18" ht="16.05" customHeight="1" x14ac:dyDescent="0.3">
      <c r="A79" s="4"/>
      <c r="B79" s="1"/>
      <c r="C79" s="1"/>
      <c r="D79" s="1"/>
      <c r="E79" s="1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"/>
    </row>
    <row r="80" spans="1:18" ht="16.05" customHeight="1" x14ac:dyDescent="0.3">
      <c r="A80" s="4"/>
      <c r="B80" s="1"/>
      <c r="C80" s="1"/>
      <c r="D80" s="1"/>
      <c r="E80" s="1"/>
      <c r="F80" s="107" t="s">
        <v>53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"/>
    </row>
    <row r="81" spans="1:18" ht="16.05" customHeight="1" x14ac:dyDescent="0.3">
      <c r="A81" s="4"/>
      <c r="B81" s="1"/>
      <c r="C81" s="1"/>
      <c r="D81" s="1"/>
      <c r="E81" s="1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"/>
    </row>
    <row r="82" spans="1:18" ht="16.05" customHeight="1" x14ac:dyDescent="0.3">
      <c r="A82" s="4"/>
      <c r="B82" s="1"/>
      <c r="C82" s="1"/>
      <c r="D82" s="19"/>
      <c r="E82" s="1"/>
      <c r="F82" s="106" t="str">
        <f ca="1">F6</f>
        <v>St Romain 2026</v>
      </c>
      <c r="G82" s="106"/>
      <c r="H82" s="106"/>
      <c r="I82" s="106"/>
      <c r="J82" s="104"/>
      <c r="K82" s="104"/>
      <c r="L82" s="104"/>
      <c r="M82" s="104"/>
      <c r="N82" s="104"/>
      <c r="O82" s="104"/>
      <c r="P82" s="104"/>
      <c r="Q82" s="104"/>
      <c r="R82" s="1"/>
    </row>
    <row r="83" spans="1:18" ht="16.0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4.1" customHeight="1" thickBot="1" x14ac:dyDescent="0.35">
      <c r="A84" s="20"/>
      <c r="B84" s="149"/>
      <c r="C84" s="149"/>
      <c r="D84" s="72"/>
      <c r="E84" s="7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4.1" customHeight="1" x14ac:dyDescent="0.3">
      <c r="A85" s="82" t="s">
        <v>52</v>
      </c>
      <c r="B85" s="135">
        <f>B9</f>
        <v>46143</v>
      </c>
      <c r="C85" s="135"/>
      <c r="D85" s="135"/>
      <c r="E85" s="136"/>
      <c r="F85" s="137" t="s">
        <v>51</v>
      </c>
      <c r="G85" s="138"/>
      <c r="H85" s="99" t="str">
        <f ca="1">F6</f>
        <v>St Romain 2026</v>
      </c>
      <c r="I85" s="100"/>
      <c r="J85" s="100"/>
      <c r="K85" s="101"/>
      <c r="L85" s="1"/>
      <c r="M85" s="1"/>
      <c r="N85" s="1"/>
      <c r="O85" s="1"/>
      <c r="P85" s="1"/>
      <c r="Q85" s="1"/>
      <c r="R85" s="1"/>
    </row>
    <row r="86" spans="1:18" ht="14.1" customHeight="1" x14ac:dyDescent="0.3">
      <c r="A86" s="179" t="s">
        <v>4</v>
      </c>
      <c r="B86" s="181" t="s">
        <v>48</v>
      </c>
      <c r="C86" s="182"/>
      <c r="D86" s="181" t="s">
        <v>7</v>
      </c>
      <c r="E86" s="182"/>
      <c r="F86" s="181" t="s">
        <v>49</v>
      </c>
      <c r="G86" s="183"/>
      <c r="H86" s="181" t="s">
        <v>50</v>
      </c>
      <c r="I86" s="183"/>
      <c r="J86" s="142" t="s">
        <v>39</v>
      </c>
      <c r="K86" s="144" t="s">
        <v>11</v>
      </c>
      <c r="L86" s="1"/>
      <c r="M86" s="1"/>
      <c r="N86" s="1"/>
      <c r="O86" s="1"/>
      <c r="P86" s="1"/>
      <c r="Q86" s="1"/>
      <c r="R86" s="1"/>
    </row>
    <row r="87" spans="1:18" ht="14.1" customHeight="1" x14ac:dyDescent="0.3">
      <c r="A87" s="180"/>
      <c r="B87" s="184" t="s">
        <v>31</v>
      </c>
      <c r="C87" s="185"/>
      <c r="D87" s="184" t="s">
        <v>31</v>
      </c>
      <c r="E87" s="185"/>
      <c r="F87" s="184" t="s">
        <v>31</v>
      </c>
      <c r="G87" s="185"/>
      <c r="H87" s="184" t="s">
        <v>31</v>
      </c>
      <c r="I87" s="186"/>
      <c r="J87" s="143"/>
      <c r="K87" s="145"/>
      <c r="L87" s="1"/>
      <c r="M87" s="1"/>
      <c r="N87" s="1"/>
      <c r="O87" s="1"/>
      <c r="P87" s="1"/>
      <c r="Q87" s="1"/>
      <c r="R87" s="1"/>
    </row>
    <row r="88" spans="1:18" ht="14.1" customHeight="1" x14ac:dyDescent="0.3">
      <c r="A88" s="15" t="str">
        <f t="shared" ref="A88:A108" si="8">A12</f>
        <v>Ampuis</v>
      </c>
      <c r="B88" s="132">
        <f t="shared" ref="B88:B108" si="9">E12</f>
        <v>0</v>
      </c>
      <c r="C88" s="133"/>
      <c r="D88" s="132">
        <f t="shared" ref="D88:D108" si="10">K12</f>
        <v>0</v>
      </c>
      <c r="E88" s="133"/>
      <c r="F88" s="132">
        <f t="shared" ref="F88:F108" si="11">M12</f>
        <v>0</v>
      </c>
      <c r="G88" s="133"/>
      <c r="H88" s="132">
        <f t="shared" ref="H88:H108" si="12">O12</f>
        <v>0</v>
      </c>
      <c r="I88" s="134"/>
      <c r="J88" s="97" t="str">
        <f>IF(SUM(B88,D88,F88,H88)=0,"",SUM(B88,D88,F88,H88))</f>
        <v/>
      </c>
      <c r="K88" s="98"/>
      <c r="L88" s="1"/>
      <c r="M88" s="1"/>
      <c r="N88" s="1"/>
      <c r="O88" s="1"/>
      <c r="P88" s="1"/>
      <c r="Q88" s="1"/>
      <c r="R88" s="1"/>
    </row>
    <row r="89" spans="1:18" ht="14.1" customHeight="1" x14ac:dyDescent="0.3">
      <c r="A89" s="13" t="str">
        <f t="shared" si="8"/>
        <v>Bourg Les Valence</v>
      </c>
      <c r="B89" s="120">
        <f t="shared" si="9"/>
        <v>0</v>
      </c>
      <c r="C89" s="121"/>
      <c r="D89" s="120">
        <f t="shared" si="10"/>
        <v>0</v>
      </c>
      <c r="E89" s="121"/>
      <c r="F89" s="120">
        <f t="shared" si="11"/>
        <v>0</v>
      </c>
      <c r="G89" s="121"/>
      <c r="H89" s="120">
        <f t="shared" si="12"/>
        <v>0</v>
      </c>
      <c r="I89" s="122"/>
      <c r="J89" s="93" t="str">
        <f t="shared" ref="J89:J110" si="13">IF(SUM(B89,D89,F89,H89)=0,"",SUM(B89,D89,F89,H89))</f>
        <v/>
      </c>
      <c r="K89" s="95"/>
      <c r="L89" s="1"/>
      <c r="M89" s="1"/>
      <c r="N89" s="1"/>
      <c r="O89" s="1"/>
      <c r="P89" s="1"/>
      <c r="Q89" s="1"/>
      <c r="R89" s="1"/>
    </row>
    <row r="90" spans="1:18" ht="14.1" customHeight="1" x14ac:dyDescent="0.3">
      <c r="A90" s="13" t="str">
        <f t="shared" si="8"/>
        <v>Caluire</v>
      </c>
      <c r="B90" s="120">
        <f t="shared" si="9"/>
        <v>0</v>
      </c>
      <c r="C90" s="121"/>
      <c r="D90" s="120">
        <f t="shared" si="10"/>
        <v>0</v>
      </c>
      <c r="E90" s="121"/>
      <c r="F90" s="120">
        <f t="shared" si="11"/>
        <v>0</v>
      </c>
      <c r="G90" s="121"/>
      <c r="H90" s="120">
        <f t="shared" si="12"/>
        <v>0</v>
      </c>
      <c r="I90" s="122"/>
      <c r="J90" s="93" t="str">
        <f t="shared" si="13"/>
        <v/>
      </c>
      <c r="K90" s="95"/>
      <c r="L90" s="1"/>
      <c r="M90" s="1"/>
      <c r="N90" s="1"/>
      <c r="O90" s="1"/>
      <c r="P90" s="1"/>
      <c r="Q90" s="1"/>
      <c r="R90" s="1"/>
    </row>
    <row r="91" spans="1:18" ht="14.1" customHeight="1" x14ac:dyDescent="0.3">
      <c r="A91" s="13" t="str">
        <f t="shared" si="8"/>
        <v>Chasse</v>
      </c>
      <c r="B91" s="120">
        <f t="shared" si="9"/>
        <v>0</v>
      </c>
      <c r="C91" s="121"/>
      <c r="D91" s="120">
        <f t="shared" si="10"/>
        <v>0</v>
      </c>
      <c r="E91" s="121"/>
      <c r="F91" s="120">
        <f t="shared" si="11"/>
        <v>3</v>
      </c>
      <c r="G91" s="121"/>
      <c r="H91" s="120">
        <f t="shared" si="12"/>
        <v>0</v>
      </c>
      <c r="I91" s="122"/>
      <c r="J91" s="93">
        <f t="shared" si="13"/>
        <v>3</v>
      </c>
      <c r="K91" s="95"/>
      <c r="L91" s="1"/>
      <c r="M91" s="1"/>
      <c r="N91" s="1"/>
      <c r="O91" s="1"/>
      <c r="P91" s="1"/>
      <c r="Q91" s="1"/>
      <c r="R91" s="1"/>
    </row>
    <row r="92" spans="1:18" ht="14.1" customHeight="1" x14ac:dyDescent="0.3">
      <c r="A92" s="13" t="str">
        <f t="shared" si="8"/>
        <v>Chavanay</v>
      </c>
      <c r="B92" s="120">
        <f t="shared" si="9"/>
        <v>0</v>
      </c>
      <c r="C92" s="121"/>
      <c r="D92" s="120">
        <f t="shared" si="10"/>
        <v>0</v>
      </c>
      <c r="E92" s="121"/>
      <c r="F92" s="120">
        <f t="shared" si="11"/>
        <v>0</v>
      </c>
      <c r="G92" s="121"/>
      <c r="H92" s="120">
        <f t="shared" si="12"/>
        <v>0</v>
      </c>
      <c r="I92" s="122"/>
      <c r="J92" s="93" t="str">
        <f t="shared" si="13"/>
        <v/>
      </c>
      <c r="K92" s="95"/>
      <c r="L92" s="1"/>
      <c r="M92" s="1"/>
      <c r="N92" s="1"/>
      <c r="O92" s="1"/>
      <c r="P92" s="1"/>
      <c r="Q92" s="1"/>
      <c r="R92" s="1"/>
    </row>
    <row r="93" spans="1:18" ht="14.1" customHeight="1" x14ac:dyDescent="0.3">
      <c r="A93" s="13" t="str">
        <f t="shared" si="8"/>
        <v>Condrieu</v>
      </c>
      <c r="B93" s="120">
        <f t="shared" si="9"/>
        <v>0</v>
      </c>
      <c r="C93" s="121"/>
      <c r="D93" s="120">
        <f t="shared" si="10"/>
        <v>0</v>
      </c>
      <c r="E93" s="121"/>
      <c r="F93" s="120">
        <f t="shared" si="11"/>
        <v>0</v>
      </c>
      <c r="G93" s="121"/>
      <c r="H93" s="120">
        <f t="shared" si="12"/>
        <v>0</v>
      </c>
      <c r="I93" s="122"/>
      <c r="J93" s="93" t="str">
        <f t="shared" si="13"/>
        <v/>
      </c>
      <c r="K93" s="95"/>
      <c r="L93" s="1"/>
      <c r="M93" s="1"/>
      <c r="N93" s="1"/>
      <c r="O93" s="1"/>
      <c r="P93" s="1"/>
      <c r="Q93" s="1"/>
      <c r="R93" s="1"/>
    </row>
    <row r="94" spans="1:18" ht="14.1" customHeight="1" x14ac:dyDescent="0.3">
      <c r="A94" s="13" t="str">
        <f t="shared" si="8"/>
        <v>Genay</v>
      </c>
      <c r="B94" s="120">
        <f t="shared" si="9"/>
        <v>0</v>
      </c>
      <c r="C94" s="121"/>
      <c r="D94" s="120">
        <f t="shared" si="10"/>
        <v>0</v>
      </c>
      <c r="E94" s="121"/>
      <c r="F94" s="120">
        <f t="shared" si="11"/>
        <v>0</v>
      </c>
      <c r="G94" s="121"/>
      <c r="H94" s="120">
        <f t="shared" si="12"/>
        <v>0</v>
      </c>
      <c r="I94" s="122"/>
      <c r="J94" s="93" t="str">
        <f t="shared" si="13"/>
        <v/>
      </c>
      <c r="K94" s="95"/>
      <c r="L94" s="1"/>
      <c r="M94" s="1"/>
      <c r="N94" s="1"/>
      <c r="O94" s="1"/>
      <c r="P94" s="1"/>
      <c r="Q94" s="1"/>
      <c r="R94" s="1"/>
    </row>
    <row r="95" spans="1:18" ht="14.1" customHeight="1" x14ac:dyDescent="0.3">
      <c r="A95" s="13" t="str">
        <f t="shared" si="8"/>
        <v>Givors</v>
      </c>
      <c r="B95" s="120">
        <f t="shared" si="9"/>
        <v>0</v>
      </c>
      <c r="C95" s="121"/>
      <c r="D95" s="120">
        <f t="shared" si="10"/>
        <v>0</v>
      </c>
      <c r="E95" s="121"/>
      <c r="F95" s="120">
        <f t="shared" si="11"/>
        <v>0</v>
      </c>
      <c r="G95" s="121"/>
      <c r="H95" s="120">
        <f t="shared" si="12"/>
        <v>0</v>
      </c>
      <c r="I95" s="122"/>
      <c r="J95" s="93" t="str">
        <f t="shared" si="13"/>
        <v/>
      </c>
      <c r="K95" s="95"/>
      <c r="L95" s="1"/>
      <c r="M95" s="1"/>
      <c r="N95" s="1"/>
      <c r="O95" s="1"/>
      <c r="P95" s="1"/>
      <c r="Q95" s="1"/>
      <c r="R95" s="1"/>
    </row>
    <row r="96" spans="1:18" ht="14.1" customHeight="1" x14ac:dyDescent="0.3">
      <c r="A96" s="13" t="str">
        <f t="shared" si="8"/>
        <v>Grigny</v>
      </c>
      <c r="B96" s="120">
        <f t="shared" si="9"/>
        <v>0</v>
      </c>
      <c r="C96" s="121"/>
      <c r="D96" s="120">
        <f t="shared" si="10"/>
        <v>0</v>
      </c>
      <c r="E96" s="121"/>
      <c r="F96" s="120">
        <f t="shared" si="11"/>
        <v>3</v>
      </c>
      <c r="G96" s="121"/>
      <c r="H96" s="120">
        <f t="shared" si="12"/>
        <v>0</v>
      </c>
      <c r="I96" s="122"/>
      <c r="J96" s="93">
        <f t="shared" si="13"/>
        <v>3</v>
      </c>
      <c r="K96" s="95"/>
      <c r="L96" s="1"/>
      <c r="M96" s="1"/>
      <c r="N96" s="1"/>
      <c r="O96" s="1"/>
      <c r="P96" s="1"/>
      <c r="Q96" s="1"/>
      <c r="R96" s="1"/>
    </row>
    <row r="97" spans="1:18" ht="14.1" customHeight="1" x14ac:dyDescent="0.3">
      <c r="A97" s="13" t="str">
        <f t="shared" si="8"/>
        <v>Isle /la sorgue</v>
      </c>
      <c r="B97" s="120">
        <f t="shared" si="9"/>
        <v>0</v>
      </c>
      <c r="C97" s="121"/>
      <c r="D97" s="120">
        <f t="shared" si="10"/>
        <v>0</v>
      </c>
      <c r="E97" s="121"/>
      <c r="F97" s="120">
        <f t="shared" si="11"/>
        <v>0</v>
      </c>
      <c r="G97" s="121"/>
      <c r="H97" s="120">
        <f t="shared" si="12"/>
        <v>0</v>
      </c>
      <c r="I97" s="122"/>
      <c r="J97" s="93" t="str">
        <f t="shared" si="13"/>
        <v/>
      </c>
      <c r="K97" s="95"/>
      <c r="L97" s="1"/>
      <c r="M97" s="1"/>
      <c r="N97" s="1"/>
      <c r="O97" s="1"/>
      <c r="P97" s="1"/>
      <c r="Q97" s="1"/>
      <c r="R97" s="1"/>
    </row>
    <row r="98" spans="1:18" ht="14.1" customHeight="1" x14ac:dyDescent="0.3">
      <c r="A98" s="13" t="str">
        <f t="shared" si="8"/>
        <v>le Pertuiset</v>
      </c>
      <c r="B98" s="120">
        <f t="shared" si="9"/>
        <v>0</v>
      </c>
      <c r="C98" s="121"/>
      <c r="D98" s="120">
        <f t="shared" si="10"/>
        <v>0</v>
      </c>
      <c r="E98" s="121"/>
      <c r="F98" s="120">
        <f t="shared" si="11"/>
        <v>0</v>
      </c>
      <c r="G98" s="121"/>
      <c r="H98" s="120">
        <f t="shared" si="12"/>
        <v>0</v>
      </c>
      <c r="I98" s="122"/>
      <c r="J98" s="93" t="str">
        <f t="shared" si="13"/>
        <v/>
      </c>
      <c r="K98" s="95"/>
      <c r="L98" s="1"/>
      <c r="M98" s="1"/>
      <c r="N98" s="1"/>
      <c r="O98" s="1"/>
      <c r="P98" s="1"/>
      <c r="Q98" s="1"/>
      <c r="R98" s="1"/>
    </row>
    <row r="99" spans="1:18" ht="14.1" customHeight="1" x14ac:dyDescent="0.3">
      <c r="A99" s="13" t="str">
        <f t="shared" si="8"/>
        <v>Loire</v>
      </c>
      <c r="B99" s="120">
        <f t="shared" si="9"/>
        <v>5</v>
      </c>
      <c r="C99" s="121"/>
      <c r="D99" s="120">
        <f t="shared" si="10"/>
        <v>0</v>
      </c>
      <c r="E99" s="121"/>
      <c r="F99" s="120">
        <f t="shared" si="11"/>
        <v>5</v>
      </c>
      <c r="G99" s="121"/>
      <c r="H99" s="120">
        <f t="shared" si="12"/>
        <v>7</v>
      </c>
      <c r="I99" s="122"/>
      <c r="J99" s="93">
        <f t="shared" si="13"/>
        <v>17</v>
      </c>
      <c r="K99" s="95"/>
      <c r="L99" s="1"/>
      <c r="M99" s="1"/>
      <c r="N99" s="1"/>
      <c r="O99" s="1"/>
      <c r="P99" s="1"/>
      <c r="Q99" s="1"/>
      <c r="R99" s="1"/>
    </row>
    <row r="100" spans="1:18" ht="14.1" customHeight="1" x14ac:dyDescent="0.3">
      <c r="A100" s="13" t="str">
        <f t="shared" si="8"/>
        <v>Miribel</v>
      </c>
      <c r="B100" s="120">
        <f t="shared" si="9"/>
        <v>0</v>
      </c>
      <c r="C100" s="121"/>
      <c r="D100" s="120">
        <f t="shared" si="10"/>
        <v>0</v>
      </c>
      <c r="E100" s="121"/>
      <c r="F100" s="120">
        <f t="shared" si="11"/>
        <v>0</v>
      </c>
      <c r="G100" s="121"/>
      <c r="H100" s="120">
        <f t="shared" si="12"/>
        <v>0</v>
      </c>
      <c r="I100" s="122"/>
      <c r="J100" s="93" t="str">
        <f t="shared" si="13"/>
        <v/>
      </c>
      <c r="K100" s="95"/>
      <c r="L100" s="1"/>
      <c r="M100" s="1"/>
      <c r="N100" s="1"/>
      <c r="O100" s="1"/>
      <c r="P100" s="1"/>
      <c r="Q100" s="1"/>
      <c r="R100" s="1"/>
    </row>
    <row r="101" spans="1:18" ht="14.1" customHeight="1" x14ac:dyDescent="0.3">
      <c r="A101" s="13" t="str">
        <f t="shared" si="8"/>
        <v>Nievroz</v>
      </c>
      <c r="B101" s="120">
        <f t="shared" si="9"/>
        <v>0</v>
      </c>
      <c r="C101" s="121"/>
      <c r="D101" s="120">
        <f t="shared" si="10"/>
        <v>2</v>
      </c>
      <c r="E101" s="121"/>
      <c r="F101" s="120">
        <f t="shared" si="11"/>
        <v>1</v>
      </c>
      <c r="G101" s="121"/>
      <c r="H101" s="120">
        <f t="shared" si="12"/>
        <v>0</v>
      </c>
      <c r="I101" s="122"/>
      <c r="J101" s="93">
        <f t="shared" si="13"/>
        <v>3</v>
      </c>
      <c r="K101" s="95"/>
      <c r="L101" s="1"/>
      <c r="M101" s="1"/>
      <c r="N101" s="1"/>
      <c r="O101" s="1"/>
      <c r="P101" s="1"/>
      <c r="Q101" s="1"/>
      <c r="R101" s="1"/>
    </row>
    <row r="102" spans="1:18" ht="14.1" customHeight="1" x14ac:dyDescent="0.3">
      <c r="A102" s="13" t="str">
        <f t="shared" si="8"/>
        <v>Roanne</v>
      </c>
      <c r="B102" s="120">
        <f t="shared" si="9"/>
        <v>0</v>
      </c>
      <c r="C102" s="121"/>
      <c r="D102" s="120">
        <f t="shared" si="10"/>
        <v>0</v>
      </c>
      <c r="E102" s="121"/>
      <c r="F102" s="120">
        <f t="shared" si="11"/>
        <v>0</v>
      </c>
      <c r="G102" s="121"/>
      <c r="H102" s="120">
        <f t="shared" si="12"/>
        <v>0</v>
      </c>
      <c r="I102" s="122"/>
      <c r="J102" s="93" t="str">
        <f t="shared" si="13"/>
        <v/>
      </c>
      <c r="K102" s="95"/>
      <c r="L102" s="1"/>
      <c r="M102" s="1"/>
      <c r="N102" s="1"/>
      <c r="O102" s="1"/>
      <c r="P102" s="1"/>
      <c r="Q102" s="1"/>
      <c r="R102" s="1"/>
    </row>
    <row r="103" spans="1:18" ht="14.1" customHeight="1" x14ac:dyDescent="0.3">
      <c r="A103" s="13" t="str">
        <f t="shared" si="8"/>
        <v>Sablons</v>
      </c>
      <c r="B103" s="120">
        <f t="shared" si="9"/>
        <v>0</v>
      </c>
      <c r="C103" s="121"/>
      <c r="D103" s="120">
        <f t="shared" si="10"/>
        <v>0</v>
      </c>
      <c r="E103" s="121"/>
      <c r="F103" s="120">
        <f t="shared" si="11"/>
        <v>0</v>
      </c>
      <c r="G103" s="121"/>
      <c r="H103" s="120">
        <f t="shared" si="12"/>
        <v>0</v>
      </c>
      <c r="I103" s="122"/>
      <c r="J103" s="93" t="str">
        <f t="shared" si="13"/>
        <v/>
      </c>
      <c r="K103" s="95"/>
      <c r="L103" s="1"/>
      <c r="M103" s="1"/>
      <c r="N103" s="1"/>
      <c r="O103" s="1"/>
      <c r="P103" s="1"/>
      <c r="Q103" s="1"/>
      <c r="R103" s="1"/>
    </row>
    <row r="104" spans="1:18" ht="14.1" customHeight="1" x14ac:dyDescent="0.3">
      <c r="A104" s="13" t="str">
        <f t="shared" si="8"/>
        <v>St Fons</v>
      </c>
      <c r="B104" s="120">
        <f t="shared" si="9"/>
        <v>0</v>
      </c>
      <c r="C104" s="121"/>
      <c r="D104" s="120">
        <f t="shared" si="10"/>
        <v>0</v>
      </c>
      <c r="E104" s="121"/>
      <c r="F104" s="120">
        <f t="shared" si="11"/>
        <v>0</v>
      </c>
      <c r="G104" s="121"/>
      <c r="H104" s="120">
        <f t="shared" si="12"/>
        <v>0</v>
      </c>
      <c r="I104" s="122"/>
      <c r="J104" s="93" t="str">
        <f t="shared" si="13"/>
        <v/>
      </c>
      <c r="K104" s="95"/>
      <c r="L104" s="1"/>
      <c r="M104" s="1"/>
      <c r="N104" s="1"/>
      <c r="O104" s="1"/>
      <c r="P104" s="1"/>
      <c r="Q104" s="1"/>
      <c r="R104" s="1"/>
    </row>
    <row r="105" spans="1:18" ht="14.1" customHeight="1" x14ac:dyDescent="0.3">
      <c r="A105" s="13" t="str">
        <f t="shared" si="8"/>
        <v>St Just</v>
      </c>
      <c r="B105" s="120">
        <f t="shared" si="9"/>
        <v>0</v>
      </c>
      <c r="C105" s="121"/>
      <c r="D105" s="120">
        <f t="shared" si="10"/>
        <v>0</v>
      </c>
      <c r="E105" s="121"/>
      <c r="F105" s="120">
        <f t="shared" si="11"/>
        <v>0</v>
      </c>
      <c r="G105" s="121"/>
      <c r="H105" s="120">
        <f t="shared" si="12"/>
        <v>0</v>
      </c>
      <c r="I105" s="122"/>
      <c r="J105" s="93" t="str">
        <f t="shared" si="13"/>
        <v/>
      </c>
      <c r="K105" s="95"/>
      <c r="L105" s="1"/>
      <c r="M105" s="1"/>
      <c r="N105" s="1"/>
      <c r="O105" s="1"/>
      <c r="P105" s="1"/>
      <c r="Q105" s="1"/>
      <c r="R105" s="1"/>
    </row>
    <row r="106" spans="1:18" ht="14.1" customHeight="1" x14ac:dyDescent="0.3">
      <c r="A106" s="13" t="str">
        <f t="shared" si="8"/>
        <v>St Romain</v>
      </c>
      <c r="B106" s="120">
        <f t="shared" si="9"/>
        <v>0</v>
      </c>
      <c r="C106" s="121"/>
      <c r="D106" s="120">
        <f t="shared" si="10"/>
        <v>1</v>
      </c>
      <c r="E106" s="121"/>
      <c r="F106" s="120">
        <f t="shared" si="11"/>
        <v>1</v>
      </c>
      <c r="G106" s="121"/>
      <c r="H106" s="120">
        <f t="shared" si="12"/>
        <v>3</v>
      </c>
      <c r="I106" s="122"/>
      <c r="J106" s="93">
        <f t="shared" si="13"/>
        <v>5</v>
      </c>
      <c r="K106" s="95"/>
      <c r="L106" s="1"/>
      <c r="M106" s="1"/>
      <c r="N106" s="1"/>
      <c r="O106" s="1"/>
      <c r="P106" s="1"/>
      <c r="Q106" s="1"/>
      <c r="R106" s="1"/>
    </row>
    <row r="107" spans="1:18" ht="14.1" customHeight="1" x14ac:dyDescent="0.3">
      <c r="A107" s="13" t="str">
        <f t="shared" si="8"/>
        <v>Vernaison</v>
      </c>
      <c r="B107" s="120">
        <f t="shared" si="9"/>
        <v>0</v>
      </c>
      <c r="C107" s="121"/>
      <c r="D107" s="120">
        <f t="shared" si="10"/>
        <v>0</v>
      </c>
      <c r="E107" s="121"/>
      <c r="F107" s="120">
        <f t="shared" si="11"/>
        <v>0</v>
      </c>
      <c r="G107" s="121"/>
      <c r="H107" s="120">
        <f t="shared" si="12"/>
        <v>0</v>
      </c>
      <c r="I107" s="122"/>
      <c r="J107" s="93" t="str">
        <f t="shared" si="13"/>
        <v/>
      </c>
      <c r="K107" s="95"/>
      <c r="L107" s="1"/>
      <c r="M107" s="1"/>
      <c r="N107" s="1"/>
      <c r="O107" s="1"/>
      <c r="P107" s="1"/>
      <c r="Q107" s="1"/>
      <c r="R107" s="1"/>
    </row>
    <row r="108" spans="1:18" ht="14.1" customHeight="1" x14ac:dyDescent="0.3">
      <c r="A108" s="13" t="str">
        <f t="shared" si="8"/>
        <v>Vienne</v>
      </c>
      <c r="B108" s="120">
        <f t="shared" si="9"/>
        <v>0</v>
      </c>
      <c r="C108" s="121"/>
      <c r="D108" s="120">
        <f t="shared" si="10"/>
        <v>0</v>
      </c>
      <c r="E108" s="121"/>
      <c r="F108" s="120">
        <f t="shared" si="11"/>
        <v>0</v>
      </c>
      <c r="G108" s="121"/>
      <c r="H108" s="120">
        <f t="shared" si="12"/>
        <v>0</v>
      </c>
      <c r="I108" s="122"/>
      <c r="J108" s="93" t="str">
        <f t="shared" si="13"/>
        <v/>
      </c>
      <c r="K108" s="95"/>
      <c r="L108" s="1"/>
      <c r="M108" s="1"/>
      <c r="N108" s="1"/>
      <c r="O108" s="1"/>
      <c r="P108" s="1"/>
      <c r="Q108" s="1"/>
      <c r="R108" s="1"/>
    </row>
    <row r="109" spans="1:18" ht="14.1" customHeight="1" x14ac:dyDescent="0.3">
      <c r="A109" s="13" t="e">
        <f>#REF!</f>
        <v>#REF!</v>
      </c>
      <c r="B109" s="120" t="e">
        <f>#REF!</f>
        <v>#REF!</v>
      </c>
      <c r="C109" s="121"/>
      <c r="D109" s="120" t="e">
        <f>#REF!</f>
        <v>#REF!</v>
      </c>
      <c r="E109" s="121"/>
      <c r="F109" s="120" t="e">
        <f>#REF!</f>
        <v>#REF!</v>
      </c>
      <c r="G109" s="121"/>
      <c r="H109" s="120" t="e">
        <f>#REF!</f>
        <v>#REF!</v>
      </c>
      <c r="I109" s="122"/>
      <c r="J109" s="93" t="e">
        <f t="shared" si="13"/>
        <v>#REF!</v>
      </c>
      <c r="K109" s="95"/>
      <c r="L109" s="1"/>
      <c r="M109" s="1"/>
      <c r="N109" s="1"/>
      <c r="O109" s="1"/>
      <c r="P109" s="1"/>
      <c r="Q109" s="1"/>
      <c r="R109" s="1"/>
    </row>
    <row r="110" spans="1:18" ht="14.1" customHeight="1" thickBot="1" x14ac:dyDescent="0.35">
      <c r="A110" s="14" t="e">
        <f>#REF!</f>
        <v>#REF!</v>
      </c>
      <c r="B110" s="129" t="e">
        <f>#REF!</f>
        <v>#REF!</v>
      </c>
      <c r="C110" s="130"/>
      <c r="D110" s="129" t="e">
        <f>#REF!</f>
        <v>#REF!</v>
      </c>
      <c r="E110" s="130"/>
      <c r="F110" s="129" t="e">
        <f>#REF!</f>
        <v>#REF!</v>
      </c>
      <c r="G110" s="130"/>
      <c r="H110" s="129" t="e">
        <f>#REF!</f>
        <v>#REF!</v>
      </c>
      <c r="I110" s="131"/>
      <c r="J110" s="94" t="e">
        <f t="shared" si="13"/>
        <v>#REF!</v>
      </c>
      <c r="K110" s="96"/>
      <c r="L110" s="1"/>
      <c r="M110" s="1"/>
      <c r="N110" s="1"/>
      <c r="O110" s="1"/>
      <c r="P110" s="1"/>
      <c r="Q110" s="1"/>
      <c r="R110" s="1"/>
    </row>
    <row r="111" spans="1:18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21"/>
      <c r="L111" s="1"/>
      <c r="M111" s="1"/>
      <c r="N111" s="1"/>
      <c r="O111" s="1"/>
      <c r="P111" s="1"/>
      <c r="Q111" s="1"/>
      <c r="R111" s="1"/>
    </row>
    <row r="112" spans="1:18" ht="14.1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21"/>
      <c r="L112" s="1"/>
      <c r="M112" s="1"/>
      <c r="N112" s="1"/>
      <c r="O112" s="1"/>
      <c r="P112" s="1"/>
      <c r="Q112" s="1"/>
      <c r="R112" s="1"/>
    </row>
    <row r="113" spans="1:18" ht="14.1" customHeight="1" x14ac:dyDescent="0.3">
      <c r="A113" s="126" t="s">
        <v>54</v>
      </c>
      <c r="B113" s="127"/>
      <c r="C113" s="127"/>
      <c r="D113" s="12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4.1" customHeight="1" x14ac:dyDescent="0.3">
      <c r="A114" s="12" t="s">
        <v>41</v>
      </c>
      <c r="B114" s="128"/>
      <c r="C114" s="128"/>
      <c r="D114" s="128" t="s">
        <v>31</v>
      </c>
      <c r="E114" s="128"/>
      <c r="F114" s="71" t="s">
        <v>42</v>
      </c>
      <c r="G114" s="128"/>
      <c r="H114" s="128"/>
      <c r="I114" s="78" t="s">
        <v>31</v>
      </c>
      <c r="J114" s="78"/>
      <c r="K114" s="78"/>
    </row>
    <row r="115" spans="1:18" ht="14.1" customHeight="1" x14ac:dyDescent="0.3">
      <c r="A115" s="12" t="s">
        <v>43</v>
      </c>
      <c r="B115" s="128"/>
      <c r="C115" s="128"/>
      <c r="D115" s="128" t="s">
        <v>31</v>
      </c>
      <c r="E115" s="128"/>
      <c r="F115" s="71" t="s">
        <v>44</v>
      </c>
      <c r="G115" s="128"/>
      <c r="H115" s="128"/>
      <c r="I115" s="78" t="s">
        <v>31</v>
      </c>
      <c r="J115" s="78"/>
      <c r="K115" s="78"/>
    </row>
  </sheetData>
  <mergeCells count="172">
    <mergeCell ref="B36:C36"/>
    <mergeCell ref="D36:E36"/>
    <mergeCell ref="F2:Q2"/>
    <mergeCell ref="F4:Q5"/>
    <mergeCell ref="B8:C8"/>
    <mergeCell ref="B9:E9"/>
    <mergeCell ref="I9:M9"/>
    <mergeCell ref="N9:Q9"/>
    <mergeCell ref="F6:Q6"/>
    <mergeCell ref="A33:F33"/>
    <mergeCell ref="B34:C34"/>
    <mergeCell ref="D34:E34"/>
    <mergeCell ref="F34:G34"/>
    <mergeCell ref="H34:I34"/>
    <mergeCell ref="J34:K34"/>
    <mergeCell ref="A10:A11"/>
    <mergeCell ref="R9:R11"/>
    <mergeCell ref="B10:C10"/>
    <mergeCell ref="D10:E10"/>
    <mergeCell ref="F10:G10"/>
    <mergeCell ref="H10:I10"/>
    <mergeCell ref="J10:K10"/>
    <mergeCell ref="L10:M10"/>
    <mergeCell ref="N10:O10"/>
    <mergeCell ref="P35:Q35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Q10:Q11"/>
    <mergeCell ref="P10:P11"/>
    <mergeCell ref="I48:I49"/>
    <mergeCell ref="B49:C49"/>
    <mergeCell ref="D49:E49"/>
    <mergeCell ref="F49:G49"/>
    <mergeCell ref="F40:Q40"/>
    <mergeCell ref="F42:Q43"/>
    <mergeCell ref="B46:C46"/>
    <mergeCell ref="B47:E47"/>
    <mergeCell ref="G47:I47"/>
    <mergeCell ref="A74:C74"/>
    <mergeCell ref="B75:C75"/>
    <mergeCell ref="D75:E75"/>
    <mergeCell ref="G75:H75"/>
    <mergeCell ref="B76:C76"/>
    <mergeCell ref="D76:E76"/>
    <mergeCell ref="G76:H76"/>
    <mergeCell ref="A48:A49"/>
    <mergeCell ref="B48:C48"/>
    <mergeCell ref="D48:E48"/>
    <mergeCell ref="F48:G48"/>
    <mergeCell ref="H48:H49"/>
    <mergeCell ref="A86:A87"/>
    <mergeCell ref="B86:C86"/>
    <mergeCell ref="D86:E86"/>
    <mergeCell ref="F86:G86"/>
    <mergeCell ref="H86:I86"/>
    <mergeCell ref="J86:J87"/>
    <mergeCell ref="B84:C84"/>
    <mergeCell ref="B85:E85"/>
    <mergeCell ref="F85:G85"/>
    <mergeCell ref="B89:C89"/>
    <mergeCell ref="D89:E89"/>
    <mergeCell ref="F89:G89"/>
    <mergeCell ref="H89:I89"/>
    <mergeCell ref="B90:C90"/>
    <mergeCell ref="D90:E90"/>
    <mergeCell ref="F90:G90"/>
    <mergeCell ref="H90:I90"/>
    <mergeCell ref="K86:K87"/>
    <mergeCell ref="B87:C87"/>
    <mergeCell ref="D87:E87"/>
    <mergeCell ref="F87:G87"/>
    <mergeCell ref="H87:I87"/>
    <mergeCell ref="B88:C88"/>
    <mergeCell ref="D88:E88"/>
    <mergeCell ref="F88:G88"/>
    <mergeCell ref="H88:I88"/>
    <mergeCell ref="B93:C93"/>
    <mergeCell ref="D93:E93"/>
    <mergeCell ref="F93:G93"/>
    <mergeCell ref="H93:I93"/>
    <mergeCell ref="B94:C94"/>
    <mergeCell ref="D94:E94"/>
    <mergeCell ref="F94:G94"/>
    <mergeCell ref="H94:I94"/>
    <mergeCell ref="B91:C91"/>
    <mergeCell ref="D91:E91"/>
    <mergeCell ref="F91:G91"/>
    <mergeCell ref="H91:I91"/>
    <mergeCell ref="B92:C92"/>
    <mergeCell ref="D92:E92"/>
    <mergeCell ref="F92:G92"/>
    <mergeCell ref="H92:I92"/>
    <mergeCell ref="B97:C97"/>
    <mergeCell ref="D97:E97"/>
    <mergeCell ref="F97:G97"/>
    <mergeCell ref="H97:I97"/>
    <mergeCell ref="B98:C98"/>
    <mergeCell ref="D98:E98"/>
    <mergeCell ref="F98:G98"/>
    <mergeCell ref="H98:I98"/>
    <mergeCell ref="B95:C95"/>
    <mergeCell ref="D95:E95"/>
    <mergeCell ref="F95:G95"/>
    <mergeCell ref="H95:I95"/>
    <mergeCell ref="B96:C96"/>
    <mergeCell ref="D96:E96"/>
    <mergeCell ref="F96:G96"/>
    <mergeCell ref="H96:I96"/>
    <mergeCell ref="B101:C101"/>
    <mergeCell ref="D101:E101"/>
    <mergeCell ref="F101:G101"/>
    <mergeCell ref="H101:I101"/>
    <mergeCell ref="B103:C103"/>
    <mergeCell ref="D103:E103"/>
    <mergeCell ref="F103:G103"/>
    <mergeCell ref="H103:I103"/>
    <mergeCell ref="B99:C99"/>
    <mergeCell ref="D99:E99"/>
    <mergeCell ref="F99:G99"/>
    <mergeCell ref="H99:I99"/>
    <mergeCell ref="B100:C100"/>
    <mergeCell ref="D100:E100"/>
    <mergeCell ref="F100:G100"/>
    <mergeCell ref="H100:I100"/>
    <mergeCell ref="B102:C102"/>
    <mergeCell ref="D102:E102"/>
    <mergeCell ref="F102:G102"/>
    <mergeCell ref="H102:I102"/>
    <mergeCell ref="B107:C107"/>
    <mergeCell ref="D107:E107"/>
    <mergeCell ref="F107:G107"/>
    <mergeCell ref="H107:I107"/>
    <mergeCell ref="B104:C104"/>
    <mergeCell ref="D104:E104"/>
    <mergeCell ref="F104:G104"/>
    <mergeCell ref="H104:I104"/>
    <mergeCell ref="B105:C105"/>
    <mergeCell ref="D105:E105"/>
    <mergeCell ref="F105:G105"/>
    <mergeCell ref="H105:I105"/>
    <mergeCell ref="B115:C115"/>
    <mergeCell ref="D115:E115"/>
    <mergeCell ref="G115:H115"/>
    <mergeCell ref="F44:Q44"/>
    <mergeCell ref="B110:C110"/>
    <mergeCell ref="D110:E110"/>
    <mergeCell ref="F110:G110"/>
    <mergeCell ref="H110:I110"/>
    <mergeCell ref="A113:D113"/>
    <mergeCell ref="B114:C114"/>
    <mergeCell ref="D114:E114"/>
    <mergeCell ref="G114:H114"/>
    <mergeCell ref="B108:C108"/>
    <mergeCell ref="D108:E108"/>
    <mergeCell ref="F108:G108"/>
    <mergeCell ref="H108:I108"/>
    <mergeCell ref="B109:C109"/>
    <mergeCell ref="D109:E109"/>
    <mergeCell ref="F109:G109"/>
    <mergeCell ref="H109:I109"/>
    <mergeCell ref="B106:C106"/>
    <mergeCell ref="D106:E106"/>
    <mergeCell ref="F106:G106"/>
    <mergeCell ref="H106:I106"/>
  </mergeCells>
  <pageMargins left="0.31496062992125984" right="0.31496062992125984" top="0.35433070866141736" bottom="0.35433070866141736" header="0.19685039370078741" footer="0.11811023622047245"/>
  <pageSetup paperSize="9" scale="95" orientation="landscape" r:id="rId1"/>
  <headerFooter>
    <oddFooter>&amp;L&amp;"-,Gras"&amp;14&amp;F  /  &amp;A&amp;C&amp;P/&amp;N&amp;R&amp;KFF0000Edition du: &amp;D_&amp;T</oddFooter>
  </headerFooter>
  <rowBreaks count="2" manualBreakCount="2">
    <brk id="38" max="16383" man="1"/>
    <brk id="7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6">
    <tabColor rgb="FF92D050"/>
  </sheetPr>
  <dimension ref="A1:R115"/>
  <sheetViews>
    <sheetView showZeros="0" zoomScaleNormal="100" workbookViewId="0">
      <selection activeCell="W5" sqref="W5"/>
    </sheetView>
  </sheetViews>
  <sheetFormatPr baseColWidth="10" defaultColWidth="11.44140625" defaultRowHeight="14.1" customHeight="1" x14ac:dyDescent="0.3"/>
  <cols>
    <col min="1" max="1" width="17.77734375" style="5" customWidth="1"/>
    <col min="2" max="2" width="9.21875" style="73" customWidth="1"/>
    <col min="3" max="3" width="5.21875" style="73" customWidth="1"/>
    <col min="4" max="4" width="9.21875" style="73" customWidth="1"/>
    <col min="5" max="5" width="5.21875" style="73" customWidth="1"/>
    <col min="6" max="6" width="9.21875" style="73" customWidth="1"/>
    <col min="7" max="7" width="5.21875" style="73" customWidth="1"/>
    <col min="8" max="8" width="9.21875" style="73" customWidth="1"/>
    <col min="9" max="9" width="5.21875" style="73" customWidth="1"/>
    <col min="10" max="10" width="9.21875" style="73" customWidth="1"/>
    <col min="11" max="11" width="5.21875" style="73" customWidth="1"/>
    <col min="12" max="12" width="9.21875" style="73" customWidth="1"/>
    <col min="13" max="13" width="5.21875" style="73" customWidth="1"/>
    <col min="14" max="14" width="9.21875" style="73" customWidth="1"/>
    <col min="15" max="15" width="5.21875" style="73" customWidth="1"/>
    <col min="16" max="18" width="7.21875" style="73" customWidth="1"/>
    <col min="19" max="16384" width="11.44140625" style="5"/>
  </cols>
  <sheetData>
    <row r="1" spans="1:18" ht="16.05" customHeight="1" x14ac:dyDescent="0.3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69</v>
      </c>
    </row>
    <row r="2" spans="1:18" ht="16.05" customHeight="1" x14ac:dyDescent="0.3">
      <c r="A2" s="4"/>
      <c r="B2" s="1"/>
      <c r="C2" s="1"/>
      <c r="D2" s="1"/>
      <c r="E2" s="1"/>
      <c r="F2" s="154" t="s">
        <v>0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"/>
    </row>
    <row r="3" spans="1:18" ht="16.05" customHeight="1" x14ac:dyDescent="0.3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6.05" customHeight="1" x14ac:dyDescent="0.3">
      <c r="A4" s="4"/>
      <c r="B4" s="1"/>
      <c r="C4" s="1"/>
      <c r="D4" s="1"/>
      <c r="E4" s="1"/>
      <c r="F4" s="168" t="s">
        <v>1</v>
      </c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"/>
    </row>
    <row r="5" spans="1:18" ht="16.05" customHeight="1" x14ac:dyDescent="0.3">
      <c r="A5" s="4"/>
      <c r="B5" s="1"/>
      <c r="C5" s="1"/>
      <c r="D5" s="1"/>
      <c r="E5" s="1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"/>
    </row>
    <row r="6" spans="1:18" ht="16.05" customHeight="1" x14ac:dyDescent="0.3">
      <c r="A6" s="4"/>
      <c r="B6" s="1"/>
      <c r="C6" s="1"/>
      <c r="D6" s="1"/>
      <c r="E6" s="1"/>
      <c r="F6" s="125" t="str">
        <f ca="1">MID(CELL("filename",$A$1),FIND("]",CELL("filename",$A$1))+1,32)&amp;" "&amp;AN</f>
        <v>NM CdR 2026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"/>
    </row>
    <row r="7" spans="1:18" ht="16.05" customHeight="1" x14ac:dyDescent="0.3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6.05" customHeight="1" thickBot="1" x14ac:dyDescent="0.35">
      <c r="A8" s="4"/>
      <c r="B8" s="149"/>
      <c r="C8" s="14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6.05" customHeight="1" x14ac:dyDescent="0.3">
      <c r="A9" s="79" t="s">
        <v>2</v>
      </c>
      <c r="B9" s="188">
        <v>46145</v>
      </c>
      <c r="C9" s="188"/>
      <c r="D9" s="188"/>
      <c r="E9" s="188"/>
      <c r="F9" s="16"/>
      <c r="G9" s="17"/>
      <c r="H9" s="80" t="s">
        <v>3</v>
      </c>
      <c r="I9" s="156" t="str">
        <f ca="1">F6</f>
        <v>NM CdR 2026</v>
      </c>
      <c r="J9" s="156"/>
      <c r="K9" s="156"/>
      <c r="L9" s="156"/>
      <c r="M9" s="156"/>
      <c r="N9" s="169"/>
      <c r="O9" s="169"/>
      <c r="P9" s="169"/>
      <c r="Q9" s="170"/>
      <c r="R9" s="159" t="s">
        <v>60</v>
      </c>
    </row>
    <row r="10" spans="1:18" ht="14.1" customHeight="1" x14ac:dyDescent="0.3">
      <c r="A10" s="173" t="s">
        <v>4</v>
      </c>
      <c r="B10" s="162" t="s">
        <v>5</v>
      </c>
      <c r="C10" s="163"/>
      <c r="D10" s="162" t="s">
        <v>6</v>
      </c>
      <c r="E10" s="163"/>
      <c r="F10" s="162" t="s">
        <v>28</v>
      </c>
      <c r="G10" s="163"/>
      <c r="H10" s="162" t="s">
        <v>29</v>
      </c>
      <c r="I10" s="163"/>
      <c r="J10" s="162" t="s">
        <v>7</v>
      </c>
      <c r="K10" s="163"/>
      <c r="L10" s="162" t="s">
        <v>8</v>
      </c>
      <c r="M10" s="163"/>
      <c r="N10" s="162" t="s">
        <v>9</v>
      </c>
      <c r="O10" s="164"/>
      <c r="P10" s="167" t="s">
        <v>66</v>
      </c>
      <c r="Q10" s="165" t="s">
        <v>11</v>
      </c>
      <c r="R10" s="160"/>
    </row>
    <row r="11" spans="1:18" ht="18.75" customHeight="1" x14ac:dyDescent="0.3">
      <c r="A11" s="174"/>
      <c r="B11" s="63" t="s">
        <v>30</v>
      </c>
      <c r="C11" s="63" t="s">
        <v>31</v>
      </c>
      <c r="D11" s="63" t="s">
        <v>30</v>
      </c>
      <c r="E11" s="63" t="s">
        <v>31</v>
      </c>
      <c r="F11" s="63" t="s">
        <v>30</v>
      </c>
      <c r="G11" s="63" t="s">
        <v>31</v>
      </c>
      <c r="H11" s="63" t="s">
        <v>30</v>
      </c>
      <c r="I11" s="63" t="s">
        <v>31</v>
      </c>
      <c r="J11" s="63" t="s">
        <v>30</v>
      </c>
      <c r="K11" s="63" t="s">
        <v>31</v>
      </c>
      <c r="L11" s="63" t="s">
        <v>30</v>
      </c>
      <c r="M11" s="63" t="s">
        <v>31</v>
      </c>
      <c r="N11" s="63" t="s">
        <v>30</v>
      </c>
      <c r="O11" s="64" t="s">
        <v>31</v>
      </c>
      <c r="P11" s="143"/>
      <c r="Q11" s="166"/>
      <c r="R11" s="161"/>
    </row>
    <row r="12" spans="1:18" ht="14.1" customHeight="1" x14ac:dyDescent="0.3">
      <c r="A12" s="6" t="s">
        <v>40</v>
      </c>
      <c r="B12" s="65" t="s">
        <v>166</v>
      </c>
      <c r="C12" s="65">
        <v>8</v>
      </c>
      <c r="D12" s="65"/>
      <c r="E12" s="65"/>
      <c r="F12" s="65"/>
      <c r="G12" s="65"/>
      <c r="H12" s="65">
        <v>1</v>
      </c>
      <c r="I12" s="65">
        <v>1</v>
      </c>
      <c r="J12" s="65"/>
      <c r="K12" s="65"/>
      <c r="L12" s="65">
        <v>1</v>
      </c>
      <c r="M12" s="65">
        <v>1</v>
      </c>
      <c r="N12" s="65"/>
      <c r="O12" s="66"/>
      <c r="P12" s="87">
        <f>IF(SUM(C12,E12,G12,I12,K12,M12,O12)=0,"",SUM(C12,E12,G12,I12,K12,M12,O12))</f>
        <v>10</v>
      </c>
      <c r="Q12" s="90">
        <f t="shared" ref="Q12:Q32" si="0">IF(P12="","",RANK(P12,$P$12:$P$32))</f>
        <v>3</v>
      </c>
      <c r="R12" s="7"/>
    </row>
    <row r="13" spans="1:18" ht="14.1" customHeight="1" x14ac:dyDescent="0.3">
      <c r="A13" s="8" t="s">
        <v>65</v>
      </c>
      <c r="B13" s="67"/>
      <c r="C13" s="67"/>
      <c r="D13" s="67"/>
      <c r="E13" s="67"/>
      <c r="F13" s="67"/>
      <c r="G13" s="67"/>
      <c r="H13" s="67">
        <v>1</v>
      </c>
      <c r="I13" s="67">
        <v>1</v>
      </c>
      <c r="J13" s="67"/>
      <c r="K13" s="67"/>
      <c r="L13" s="67"/>
      <c r="M13" s="67"/>
      <c r="N13" s="67"/>
      <c r="O13" s="68"/>
      <c r="P13" s="88">
        <f t="shared" ref="P13:P32" si="1">IF(SUM(C13,E13,G13,I13,K13,M13,O13)=0,"",SUM(C13,E13,G13,I13,K13,M13,O13))</f>
        <v>1</v>
      </c>
      <c r="Q13" s="91">
        <f t="shared" si="0"/>
        <v>8</v>
      </c>
      <c r="R13" s="9"/>
    </row>
    <row r="14" spans="1:18" ht="14.1" customHeight="1" x14ac:dyDescent="0.3">
      <c r="A14" s="8" t="s">
        <v>12</v>
      </c>
      <c r="B14" s="67"/>
      <c r="C14" s="67"/>
      <c r="D14" s="67">
        <v>3</v>
      </c>
      <c r="E14" s="67">
        <v>3</v>
      </c>
      <c r="F14" s="67">
        <v>2</v>
      </c>
      <c r="G14" s="67">
        <v>2</v>
      </c>
      <c r="H14" s="67"/>
      <c r="I14" s="67"/>
      <c r="J14" s="67"/>
      <c r="K14" s="67"/>
      <c r="L14" s="67">
        <v>1</v>
      </c>
      <c r="M14" s="67">
        <v>1</v>
      </c>
      <c r="N14" s="67">
        <v>1</v>
      </c>
      <c r="O14" s="68">
        <v>1</v>
      </c>
      <c r="P14" s="88">
        <f t="shared" si="1"/>
        <v>7</v>
      </c>
      <c r="Q14" s="91">
        <f t="shared" si="0"/>
        <v>5</v>
      </c>
      <c r="R14" s="9"/>
    </row>
    <row r="15" spans="1:18" ht="14.1" customHeight="1" x14ac:dyDescent="0.3">
      <c r="A15" s="8" t="s">
        <v>13</v>
      </c>
      <c r="B15" s="67">
        <v>1</v>
      </c>
      <c r="C15" s="67">
        <v>1</v>
      </c>
      <c r="D15" s="67"/>
      <c r="E15" s="67"/>
      <c r="F15" s="67"/>
      <c r="G15" s="67"/>
      <c r="H15" s="67" t="s">
        <v>167</v>
      </c>
      <c r="I15" s="67">
        <v>9</v>
      </c>
      <c r="J15" s="67"/>
      <c r="K15" s="67"/>
      <c r="L15" s="67" t="s">
        <v>124</v>
      </c>
      <c r="M15" s="67">
        <v>7</v>
      </c>
      <c r="N15" s="67"/>
      <c r="O15" s="68"/>
      <c r="P15" s="88">
        <f t="shared" si="1"/>
        <v>17</v>
      </c>
      <c r="Q15" s="91">
        <f t="shared" si="0"/>
        <v>1</v>
      </c>
      <c r="R15" s="9"/>
    </row>
    <row r="16" spans="1:18" ht="14.1" customHeight="1" x14ac:dyDescent="0.3">
      <c r="A16" s="8" t="s">
        <v>26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  <c r="P16" s="88" t="str">
        <f t="shared" si="1"/>
        <v/>
      </c>
      <c r="Q16" s="91" t="str">
        <f t="shared" si="0"/>
        <v/>
      </c>
      <c r="R16" s="9"/>
    </row>
    <row r="17" spans="1:18" ht="14.1" customHeight="1" x14ac:dyDescent="0.3">
      <c r="A17" s="8" t="s">
        <v>14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88" t="str">
        <f t="shared" si="1"/>
        <v/>
      </c>
      <c r="Q17" s="91" t="str">
        <f t="shared" si="0"/>
        <v/>
      </c>
      <c r="R17" s="9"/>
    </row>
    <row r="18" spans="1:18" ht="14.1" customHeight="1" x14ac:dyDescent="0.3">
      <c r="A18" s="8" t="s">
        <v>84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8"/>
      <c r="P18" s="88" t="str">
        <f t="shared" si="1"/>
        <v/>
      </c>
      <c r="Q18" s="91" t="str">
        <f t="shared" si="0"/>
        <v/>
      </c>
      <c r="R18" s="9"/>
    </row>
    <row r="19" spans="1:18" ht="14.1" customHeight="1" x14ac:dyDescent="0.3">
      <c r="A19" s="8" t="s">
        <v>16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8"/>
      <c r="P19" s="88" t="str">
        <f t="shared" si="1"/>
        <v/>
      </c>
      <c r="Q19" s="91" t="str">
        <f t="shared" si="0"/>
        <v/>
      </c>
      <c r="R19" s="9"/>
    </row>
    <row r="20" spans="1:18" ht="14.1" customHeight="1" x14ac:dyDescent="0.3">
      <c r="A20" s="8" t="s">
        <v>17</v>
      </c>
      <c r="B20" s="67"/>
      <c r="C20" s="67"/>
      <c r="D20" s="67"/>
      <c r="E20" s="67"/>
      <c r="F20" s="67"/>
      <c r="G20" s="67"/>
      <c r="H20" s="67">
        <v>1</v>
      </c>
      <c r="I20" s="67">
        <v>1</v>
      </c>
      <c r="J20" s="67"/>
      <c r="K20" s="67"/>
      <c r="L20" s="67">
        <v>1</v>
      </c>
      <c r="M20" s="67">
        <v>1</v>
      </c>
      <c r="N20" s="67">
        <v>2</v>
      </c>
      <c r="O20" s="68">
        <v>2</v>
      </c>
      <c r="P20" s="88">
        <f t="shared" si="1"/>
        <v>4</v>
      </c>
      <c r="Q20" s="91">
        <f t="shared" si="0"/>
        <v>7</v>
      </c>
      <c r="R20" s="9"/>
    </row>
    <row r="21" spans="1:18" ht="14.1" customHeight="1" x14ac:dyDescent="0.3">
      <c r="A21" s="8" t="s">
        <v>27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  <c r="P21" s="88" t="str">
        <f t="shared" si="1"/>
        <v/>
      </c>
      <c r="Q21" s="91" t="str">
        <f t="shared" si="0"/>
        <v/>
      </c>
      <c r="R21" s="9"/>
    </row>
    <row r="22" spans="1:18" ht="14.1" customHeight="1" x14ac:dyDescent="0.3">
      <c r="A22" s="8" t="s">
        <v>75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P22" s="88" t="str">
        <f t="shared" si="1"/>
        <v/>
      </c>
      <c r="Q22" s="91" t="str">
        <f t="shared" si="0"/>
        <v/>
      </c>
      <c r="R22" s="9"/>
    </row>
    <row r="23" spans="1:18" ht="14.1" customHeight="1" x14ac:dyDescent="0.3">
      <c r="A23" s="8" t="s">
        <v>19</v>
      </c>
      <c r="B23" s="67"/>
      <c r="C23" s="67"/>
      <c r="D23" s="67">
        <v>5</v>
      </c>
      <c r="E23" s="67">
        <v>5</v>
      </c>
      <c r="F23" s="67"/>
      <c r="G23" s="67"/>
      <c r="H23" s="67"/>
      <c r="I23" s="67"/>
      <c r="J23" s="67">
        <v>2</v>
      </c>
      <c r="K23" s="67">
        <v>2</v>
      </c>
      <c r="L23" s="67">
        <v>3</v>
      </c>
      <c r="M23" s="67">
        <v>3</v>
      </c>
      <c r="N23" s="67">
        <v>3</v>
      </c>
      <c r="O23" s="68">
        <v>3</v>
      </c>
      <c r="P23" s="88">
        <f t="shared" si="1"/>
        <v>13</v>
      </c>
      <c r="Q23" s="91">
        <f t="shared" si="0"/>
        <v>2</v>
      </c>
      <c r="R23" s="9"/>
    </row>
    <row r="24" spans="1:18" ht="14.1" customHeight="1" x14ac:dyDescent="0.3">
      <c r="A24" s="8" t="s">
        <v>20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  <c r="P24" s="88" t="str">
        <f t="shared" si="1"/>
        <v/>
      </c>
      <c r="Q24" s="91" t="str">
        <f t="shared" si="0"/>
        <v/>
      </c>
      <c r="R24" s="9"/>
    </row>
    <row r="25" spans="1:18" ht="14.1" customHeight="1" x14ac:dyDescent="0.3">
      <c r="A25" s="8" t="s">
        <v>21</v>
      </c>
      <c r="B25" s="67">
        <v>2</v>
      </c>
      <c r="C25" s="67">
        <v>2</v>
      </c>
      <c r="D25" s="67"/>
      <c r="E25" s="67"/>
      <c r="F25" s="67"/>
      <c r="G25" s="67"/>
      <c r="H25" s="67">
        <v>1</v>
      </c>
      <c r="I25" s="67">
        <v>1</v>
      </c>
      <c r="J25" s="67">
        <v>1</v>
      </c>
      <c r="K25" s="67">
        <v>1</v>
      </c>
      <c r="L25" s="67">
        <v>1</v>
      </c>
      <c r="M25" s="67">
        <v>1</v>
      </c>
      <c r="N25" s="67"/>
      <c r="O25" s="68"/>
      <c r="P25" s="88">
        <f t="shared" si="1"/>
        <v>5</v>
      </c>
      <c r="Q25" s="91">
        <f t="shared" si="0"/>
        <v>6</v>
      </c>
      <c r="R25" s="9"/>
    </row>
    <row r="26" spans="1:18" ht="14.1" customHeight="1" x14ac:dyDescent="0.3">
      <c r="A26" s="8" t="s">
        <v>68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88" t="str">
        <f t="shared" si="1"/>
        <v/>
      </c>
      <c r="Q26" s="91" t="str">
        <f t="shared" si="0"/>
        <v/>
      </c>
      <c r="R26" s="9"/>
    </row>
    <row r="27" spans="1:18" ht="14.1" customHeight="1" x14ac:dyDescent="0.3">
      <c r="A27" s="8" t="s">
        <v>22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88" t="str">
        <f t="shared" si="1"/>
        <v/>
      </c>
      <c r="Q27" s="91" t="str">
        <f t="shared" si="0"/>
        <v/>
      </c>
      <c r="R27" s="9"/>
    </row>
    <row r="28" spans="1:18" ht="14.1" customHeight="1" x14ac:dyDescent="0.3">
      <c r="A28" s="8" t="s">
        <v>58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88" t="str">
        <f t="shared" si="1"/>
        <v/>
      </c>
      <c r="Q28" s="91" t="str">
        <f t="shared" si="0"/>
        <v/>
      </c>
      <c r="R28" s="9"/>
    </row>
    <row r="29" spans="1:18" ht="14.1" customHeight="1" x14ac:dyDescent="0.3">
      <c r="A29" s="8" t="s">
        <v>57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8"/>
      <c r="P29" s="88" t="str">
        <f t="shared" si="1"/>
        <v/>
      </c>
      <c r="Q29" s="91" t="str">
        <f t="shared" si="0"/>
        <v/>
      </c>
      <c r="R29" s="9"/>
    </row>
    <row r="30" spans="1:18" ht="14.1" customHeight="1" x14ac:dyDescent="0.3">
      <c r="A30" s="8" t="s">
        <v>23</v>
      </c>
      <c r="B30" s="67"/>
      <c r="C30" s="67"/>
      <c r="D30" s="67"/>
      <c r="E30" s="67"/>
      <c r="F30" s="67"/>
      <c r="G30" s="67"/>
      <c r="H30" s="67">
        <v>2</v>
      </c>
      <c r="I30" s="67">
        <v>2</v>
      </c>
      <c r="J30" s="67"/>
      <c r="K30" s="67"/>
      <c r="L30" s="67">
        <v>1</v>
      </c>
      <c r="M30" s="67">
        <v>1</v>
      </c>
      <c r="N30" s="67">
        <v>5</v>
      </c>
      <c r="O30" s="68">
        <v>5</v>
      </c>
      <c r="P30" s="88">
        <f t="shared" si="1"/>
        <v>8</v>
      </c>
      <c r="Q30" s="91">
        <f t="shared" si="0"/>
        <v>4</v>
      </c>
      <c r="R30" s="9"/>
    </row>
    <row r="31" spans="1:18" ht="14.1" customHeight="1" x14ac:dyDescent="0.3">
      <c r="A31" s="8" t="s">
        <v>24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88" t="str">
        <f t="shared" si="1"/>
        <v/>
      </c>
      <c r="Q31" s="91" t="str">
        <f t="shared" si="0"/>
        <v/>
      </c>
      <c r="R31" s="9"/>
    </row>
    <row r="32" spans="1:18" ht="14.1" customHeight="1" x14ac:dyDescent="0.3">
      <c r="A32" s="8" t="s">
        <v>25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/>
      <c r="P32" s="88" t="str">
        <f t="shared" si="1"/>
        <v/>
      </c>
      <c r="Q32" s="91" t="str">
        <f t="shared" si="0"/>
        <v/>
      </c>
      <c r="R32" s="9"/>
    </row>
    <row r="33" spans="1:18" ht="20.100000000000001" customHeight="1" x14ac:dyDescent="0.3">
      <c r="A33" s="171" t="s">
        <v>32</v>
      </c>
      <c r="B33" s="172"/>
      <c r="C33" s="172"/>
      <c r="D33" s="172"/>
      <c r="E33" s="172"/>
      <c r="F33" s="17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4.1" customHeight="1" x14ac:dyDescent="0.3">
      <c r="A34" s="12" t="s">
        <v>33</v>
      </c>
      <c r="B34" s="148" t="s">
        <v>111</v>
      </c>
      <c r="C34" s="148"/>
      <c r="D34" s="148" t="s">
        <v>168</v>
      </c>
      <c r="E34" s="148"/>
      <c r="F34" s="158" t="s">
        <v>35</v>
      </c>
      <c r="G34" s="158"/>
      <c r="H34" s="148" t="s">
        <v>109</v>
      </c>
      <c r="I34" s="148"/>
      <c r="J34" s="148" t="s">
        <v>169</v>
      </c>
      <c r="K34" s="148"/>
      <c r="L34" s="158" t="s">
        <v>37</v>
      </c>
      <c r="M34" s="158"/>
      <c r="N34" s="148" t="s">
        <v>107</v>
      </c>
      <c r="O34" s="148"/>
      <c r="P34" s="148" t="s">
        <v>170</v>
      </c>
      <c r="Q34" s="148"/>
    </row>
    <row r="35" spans="1:18" ht="14.1" customHeight="1" x14ac:dyDescent="0.3">
      <c r="A35" s="12" t="s">
        <v>34</v>
      </c>
      <c r="B35" s="148" t="s">
        <v>171</v>
      </c>
      <c r="C35" s="148"/>
      <c r="D35" s="148" t="s">
        <v>172</v>
      </c>
      <c r="E35" s="148"/>
      <c r="F35" s="158" t="s">
        <v>36</v>
      </c>
      <c r="G35" s="148"/>
      <c r="H35" s="148" t="s">
        <v>173</v>
      </c>
      <c r="I35" s="148"/>
      <c r="J35" s="148" t="s">
        <v>174</v>
      </c>
      <c r="K35" s="148"/>
      <c r="L35" s="158" t="s">
        <v>38</v>
      </c>
      <c r="M35" s="158"/>
      <c r="N35" s="148" t="s">
        <v>115</v>
      </c>
      <c r="O35" s="148"/>
      <c r="P35" s="148" t="s">
        <v>175</v>
      </c>
      <c r="Q35" s="148"/>
    </row>
    <row r="36" spans="1:18" ht="14.1" customHeight="1" x14ac:dyDescent="0.3">
      <c r="A36" s="12" t="s">
        <v>71</v>
      </c>
      <c r="B36" s="148" t="s">
        <v>176</v>
      </c>
      <c r="C36" s="148"/>
      <c r="D36" s="148" t="s">
        <v>137</v>
      </c>
      <c r="E36" s="148"/>
      <c r="F36" s="158" t="s">
        <v>86</v>
      </c>
      <c r="G36" s="148"/>
      <c r="H36" s="148" t="s">
        <v>113</v>
      </c>
      <c r="I36" s="148"/>
      <c r="J36" s="148" t="s">
        <v>177</v>
      </c>
      <c r="K36" s="148"/>
      <c r="L36" s="111"/>
      <c r="M36" s="111"/>
    </row>
    <row r="37" spans="1:18" ht="14.1" customHeight="1" x14ac:dyDescent="0.3">
      <c r="A37" s="110"/>
      <c r="F37" s="111"/>
      <c r="L37" s="111"/>
      <c r="M37" s="111"/>
    </row>
    <row r="38" spans="1:18" ht="14.1" customHeight="1" x14ac:dyDescent="0.3">
      <c r="A38" s="110"/>
      <c r="F38" s="111"/>
      <c r="L38" s="111"/>
      <c r="M38" s="111"/>
    </row>
    <row r="39" spans="1:18" ht="14.1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6.05" customHeight="1" x14ac:dyDescent="0.3">
      <c r="A40" s="4"/>
      <c r="B40" s="1"/>
      <c r="C40" s="1"/>
      <c r="D40" s="3"/>
      <c r="E40" s="3"/>
      <c r="F40" s="154" t="s">
        <v>0</v>
      </c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"/>
    </row>
    <row r="41" spans="1:18" ht="16.0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6.05" customHeight="1" x14ac:dyDescent="0.3">
      <c r="A42" s="4"/>
      <c r="B42" s="1"/>
      <c r="D42" s="2"/>
      <c r="E42" s="1"/>
      <c r="F42" s="155" t="s">
        <v>56</v>
      </c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"/>
    </row>
    <row r="43" spans="1:18" ht="16.05" customHeight="1" x14ac:dyDescent="0.3">
      <c r="A43" s="4"/>
      <c r="B43" s="1"/>
      <c r="D43" s="2"/>
      <c r="E43" s="1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"/>
    </row>
    <row r="44" spans="1:18" ht="16.05" customHeight="1" x14ac:dyDescent="0.3">
      <c r="A44" s="4"/>
      <c r="B44" s="1"/>
      <c r="C44" s="1"/>
      <c r="D44" s="1"/>
      <c r="E44" s="1"/>
      <c r="F44" s="125" t="str">
        <f ca="1">F6</f>
        <v>NM CdR 2026</v>
      </c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"/>
    </row>
    <row r="45" spans="1:18" ht="16.0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6.05" customHeight="1" thickBot="1" x14ac:dyDescent="0.35">
      <c r="A46" s="4"/>
      <c r="B46" s="149"/>
      <c r="C46" s="149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4.1" customHeight="1" x14ac:dyDescent="0.3">
      <c r="A47" s="79" t="s">
        <v>2</v>
      </c>
      <c r="B47" s="135">
        <f>B9</f>
        <v>46145</v>
      </c>
      <c r="C47" s="135"/>
      <c r="D47" s="135"/>
      <c r="E47" s="136"/>
      <c r="F47" s="80" t="s">
        <v>3</v>
      </c>
      <c r="G47" s="156" t="str">
        <f ca="1">F6</f>
        <v>NM CdR 2026</v>
      </c>
      <c r="H47" s="156"/>
      <c r="I47" s="157"/>
      <c r="J47" s="1"/>
      <c r="K47" s="1"/>
      <c r="L47" s="1"/>
      <c r="M47" s="1"/>
      <c r="N47" s="1"/>
      <c r="O47" s="1"/>
      <c r="P47" s="1"/>
      <c r="Q47" s="1"/>
      <c r="R47" s="1"/>
    </row>
    <row r="48" spans="1:18" ht="14.1" customHeight="1" x14ac:dyDescent="0.3">
      <c r="A48" s="123" t="s">
        <v>4</v>
      </c>
      <c r="B48" s="151" t="s">
        <v>45</v>
      </c>
      <c r="C48" s="152"/>
      <c r="D48" s="151" t="s">
        <v>46</v>
      </c>
      <c r="E48" s="152"/>
      <c r="F48" s="151" t="s">
        <v>47</v>
      </c>
      <c r="G48" s="153"/>
      <c r="H48" s="142" t="s">
        <v>39</v>
      </c>
      <c r="I48" s="144" t="s">
        <v>11</v>
      </c>
      <c r="J48" s="1"/>
      <c r="K48" s="1"/>
      <c r="L48" s="1"/>
      <c r="M48" s="1"/>
      <c r="N48" s="1"/>
      <c r="O48" s="1"/>
      <c r="P48" s="1"/>
      <c r="Q48" s="1"/>
      <c r="R48" s="1"/>
    </row>
    <row r="49" spans="1:18" ht="14.1" customHeight="1" x14ac:dyDescent="0.3">
      <c r="A49" s="124"/>
      <c r="B49" s="146" t="s">
        <v>31</v>
      </c>
      <c r="C49" s="147"/>
      <c r="D49" s="146" t="s">
        <v>31</v>
      </c>
      <c r="E49" s="147"/>
      <c r="F49" s="146" t="s">
        <v>31</v>
      </c>
      <c r="G49" s="150"/>
      <c r="H49" s="143"/>
      <c r="I49" s="145"/>
      <c r="J49" s="1"/>
      <c r="K49" s="1"/>
      <c r="L49" s="1"/>
      <c r="M49" s="1"/>
      <c r="N49" s="1"/>
      <c r="O49" s="1"/>
      <c r="P49" s="1"/>
      <c r="Q49" s="1"/>
      <c r="R49" s="1"/>
    </row>
    <row r="50" spans="1:18" ht="14.1" customHeight="1" x14ac:dyDescent="0.3">
      <c r="A50" s="15" t="str">
        <f t="shared" ref="A50:A70" si="2">A12</f>
        <v>Ampuis</v>
      </c>
      <c r="B50" s="77">
        <f t="shared" ref="B50:B70" si="3">C12</f>
        <v>8</v>
      </c>
      <c r="C50" s="77"/>
      <c r="D50" s="77">
        <f t="shared" ref="D50:D70" si="4">G12</f>
        <v>0</v>
      </c>
      <c r="E50" s="77"/>
      <c r="F50" s="77">
        <f t="shared" ref="F50:F70" si="5">I12</f>
        <v>1</v>
      </c>
      <c r="G50" s="74"/>
      <c r="H50" s="93">
        <f>IF(SUM(B50,D50,F50)=0,"",SUM(B50,D50,F50))</f>
        <v>9</v>
      </c>
      <c r="I50" s="95" t="e">
        <f>IF(H50="","",RANK(H50,$H$50:$H$72))</f>
        <v>#REF!</v>
      </c>
      <c r="J50" s="1"/>
      <c r="K50" s="1"/>
      <c r="L50" s="1"/>
      <c r="M50" s="1"/>
      <c r="N50" s="1"/>
      <c r="O50" s="1"/>
      <c r="P50" s="1"/>
      <c r="Q50" s="1"/>
      <c r="R50" s="1"/>
    </row>
    <row r="51" spans="1:18" ht="14.1" customHeight="1" x14ac:dyDescent="0.3">
      <c r="A51" s="13" t="str">
        <f t="shared" si="2"/>
        <v>Bourg Les Valence</v>
      </c>
      <c r="B51" s="77">
        <f t="shared" si="3"/>
        <v>0</v>
      </c>
      <c r="C51" s="77"/>
      <c r="D51" s="77">
        <f t="shared" si="4"/>
        <v>0</v>
      </c>
      <c r="E51" s="77"/>
      <c r="F51" s="77">
        <f t="shared" si="5"/>
        <v>1</v>
      </c>
      <c r="G51" s="74"/>
      <c r="H51" s="93">
        <f t="shared" ref="H51:H72" si="6">IF(SUM(B51,D51,F51)=0,"",SUM(B51,D51,F51))</f>
        <v>1</v>
      </c>
      <c r="I51" s="95" t="e">
        <f t="shared" ref="I51:I72" si="7">IF(H51="","",RANK(H51,$H$50:$H$72))</f>
        <v>#REF!</v>
      </c>
      <c r="J51" s="1"/>
      <c r="K51" s="1"/>
      <c r="L51" s="1"/>
      <c r="M51" s="1"/>
      <c r="N51" s="1"/>
      <c r="O51" s="1"/>
      <c r="P51" s="1"/>
      <c r="Q51" s="1"/>
      <c r="R51" s="1"/>
    </row>
    <row r="52" spans="1:18" ht="14.1" customHeight="1" x14ac:dyDescent="0.3">
      <c r="A52" s="13" t="str">
        <f t="shared" si="2"/>
        <v>Caluire</v>
      </c>
      <c r="B52" s="77">
        <f t="shared" si="3"/>
        <v>0</v>
      </c>
      <c r="C52" s="77"/>
      <c r="D52" s="77">
        <f t="shared" si="4"/>
        <v>2</v>
      </c>
      <c r="E52" s="77"/>
      <c r="F52" s="77">
        <f t="shared" si="5"/>
        <v>0</v>
      </c>
      <c r="G52" s="74"/>
      <c r="H52" s="93">
        <f t="shared" si="6"/>
        <v>2</v>
      </c>
      <c r="I52" s="95" t="e">
        <f t="shared" si="7"/>
        <v>#REF!</v>
      </c>
      <c r="J52" s="1"/>
      <c r="K52" s="1"/>
      <c r="L52" s="1"/>
      <c r="M52" s="1"/>
      <c r="N52" s="1"/>
      <c r="O52" s="1"/>
      <c r="P52" s="1"/>
      <c r="Q52" s="1"/>
      <c r="R52" s="1"/>
    </row>
    <row r="53" spans="1:18" ht="14.1" customHeight="1" x14ac:dyDescent="0.3">
      <c r="A53" s="13" t="str">
        <f t="shared" si="2"/>
        <v>Chasse</v>
      </c>
      <c r="B53" s="77">
        <f t="shared" si="3"/>
        <v>1</v>
      </c>
      <c r="C53" s="77"/>
      <c r="D53" s="77">
        <f t="shared" si="4"/>
        <v>0</v>
      </c>
      <c r="E53" s="77"/>
      <c r="F53" s="77">
        <f t="shared" si="5"/>
        <v>9</v>
      </c>
      <c r="G53" s="74"/>
      <c r="H53" s="93">
        <f t="shared" si="6"/>
        <v>10</v>
      </c>
      <c r="I53" s="95" t="e">
        <f t="shared" si="7"/>
        <v>#REF!</v>
      </c>
      <c r="J53" s="1"/>
      <c r="K53" s="1"/>
      <c r="L53" s="1"/>
      <c r="M53" s="1"/>
      <c r="N53" s="1"/>
      <c r="O53" s="1"/>
      <c r="P53" s="1"/>
      <c r="Q53" s="1"/>
      <c r="R53" s="1"/>
    </row>
    <row r="54" spans="1:18" ht="14.1" customHeight="1" x14ac:dyDescent="0.3">
      <c r="A54" s="13" t="str">
        <f t="shared" si="2"/>
        <v>Chavanay</v>
      </c>
      <c r="B54" s="77">
        <f t="shared" si="3"/>
        <v>0</v>
      </c>
      <c r="C54" s="77"/>
      <c r="D54" s="77">
        <f t="shared" si="4"/>
        <v>0</v>
      </c>
      <c r="E54" s="77"/>
      <c r="F54" s="77">
        <f t="shared" si="5"/>
        <v>0</v>
      </c>
      <c r="G54" s="74"/>
      <c r="H54" s="93" t="str">
        <f t="shared" si="6"/>
        <v/>
      </c>
      <c r="I54" s="95" t="str">
        <f t="shared" si="7"/>
        <v/>
      </c>
      <c r="J54" s="1"/>
      <c r="K54" s="1"/>
      <c r="L54" s="1"/>
      <c r="M54" s="1"/>
      <c r="N54" s="1"/>
      <c r="O54" s="1"/>
      <c r="P54" s="1"/>
      <c r="Q54" s="1"/>
      <c r="R54" s="1"/>
    </row>
    <row r="55" spans="1:18" ht="14.1" customHeight="1" x14ac:dyDescent="0.3">
      <c r="A55" s="13" t="str">
        <f t="shared" si="2"/>
        <v>Condrieu</v>
      </c>
      <c r="B55" s="77">
        <f t="shared" si="3"/>
        <v>0</v>
      </c>
      <c r="C55" s="77"/>
      <c r="D55" s="77">
        <f t="shared" si="4"/>
        <v>0</v>
      </c>
      <c r="E55" s="77"/>
      <c r="F55" s="77">
        <f t="shared" si="5"/>
        <v>0</v>
      </c>
      <c r="G55" s="74"/>
      <c r="H55" s="93" t="str">
        <f t="shared" si="6"/>
        <v/>
      </c>
      <c r="I55" s="95" t="str">
        <f t="shared" si="7"/>
        <v/>
      </c>
      <c r="J55" s="1"/>
      <c r="K55" s="1"/>
      <c r="L55" s="1"/>
      <c r="M55" s="1"/>
      <c r="N55" s="1"/>
      <c r="O55" s="1"/>
      <c r="P55" s="1"/>
      <c r="Q55" s="1"/>
      <c r="R55" s="1"/>
    </row>
    <row r="56" spans="1:18" ht="14.1" customHeight="1" x14ac:dyDescent="0.3">
      <c r="A56" s="13" t="str">
        <f t="shared" si="2"/>
        <v>Genay</v>
      </c>
      <c r="B56" s="77">
        <f t="shared" si="3"/>
        <v>0</v>
      </c>
      <c r="C56" s="77"/>
      <c r="D56" s="77">
        <f t="shared" si="4"/>
        <v>0</v>
      </c>
      <c r="E56" s="77"/>
      <c r="F56" s="77">
        <f t="shared" si="5"/>
        <v>0</v>
      </c>
      <c r="G56" s="74"/>
      <c r="H56" s="93" t="str">
        <f t="shared" si="6"/>
        <v/>
      </c>
      <c r="I56" s="95" t="str">
        <f t="shared" si="7"/>
        <v/>
      </c>
      <c r="J56" s="1"/>
      <c r="K56" s="1"/>
      <c r="L56" s="1"/>
      <c r="M56" s="1"/>
      <c r="N56" s="1"/>
      <c r="O56" s="1"/>
      <c r="P56" s="1"/>
      <c r="Q56" s="1"/>
      <c r="R56" s="1"/>
    </row>
    <row r="57" spans="1:18" ht="14.1" customHeight="1" x14ac:dyDescent="0.3">
      <c r="A57" s="13" t="str">
        <f t="shared" si="2"/>
        <v>Givors</v>
      </c>
      <c r="B57" s="77">
        <f t="shared" si="3"/>
        <v>0</v>
      </c>
      <c r="C57" s="77"/>
      <c r="D57" s="77">
        <f t="shared" si="4"/>
        <v>0</v>
      </c>
      <c r="E57" s="77"/>
      <c r="F57" s="77">
        <f t="shared" si="5"/>
        <v>0</v>
      </c>
      <c r="G57" s="74"/>
      <c r="H57" s="93" t="str">
        <f t="shared" si="6"/>
        <v/>
      </c>
      <c r="I57" s="95" t="str">
        <f t="shared" si="7"/>
        <v/>
      </c>
      <c r="J57" s="1"/>
      <c r="K57" s="1"/>
      <c r="L57" s="1"/>
      <c r="M57" s="1"/>
      <c r="N57" s="1"/>
      <c r="O57" s="1"/>
      <c r="P57" s="1"/>
      <c r="Q57" s="1"/>
      <c r="R57" s="1"/>
    </row>
    <row r="58" spans="1:18" ht="14.1" customHeight="1" x14ac:dyDescent="0.3">
      <c r="A58" s="13" t="str">
        <f t="shared" si="2"/>
        <v>Grigny</v>
      </c>
      <c r="B58" s="77">
        <f t="shared" si="3"/>
        <v>0</v>
      </c>
      <c r="C58" s="77"/>
      <c r="D58" s="77">
        <f t="shared" si="4"/>
        <v>0</v>
      </c>
      <c r="E58" s="77"/>
      <c r="F58" s="77">
        <f t="shared" si="5"/>
        <v>1</v>
      </c>
      <c r="G58" s="74"/>
      <c r="H58" s="93">
        <f t="shared" si="6"/>
        <v>1</v>
      </c>
      <c r="I58" s="95" t="e">
        <f t="shared" si="7"/>
        <v>#REF!</v>
      </c>
      <c r="J58" s="1"/>
      <c r="K58" s="1"/>
      <c r="L58" s="1"/>
      <c r="M58" s="1"/>
      <c r="N58" s="1"/>
      <c r="O58" s="1"/>
      <c r="P58" s="1"/>
      <c r="Q58" s="1"/>
      <c r="R58" s="1"/>
    </row>
    <row r="59" spans="1:18" ht="14.1" customHeight="1" x14ac:dyDescent="0.3">
      <c r="A59" s="13" t="str">
        <f t="shared" si="2"/>
        <v>Isle /la sorgue</v>
      </c>
      <c r="B59" s="77">
        <f t="shared" si="3"/>
        <v>0</v>
      </c>
      <c r="C59" s="77"/>
      <c r="D59" s="77">
        <f t="shared" si="4"/>
        <v>0</v>
      </c>
      <c r="E59" s="77"/>
      <c r="F59" s="77">
        <f t="shared" si="5"/>
        <v>0</v>
      </c>
      <c r="G59" s="74"/>
      <c r="H59" s="93" t="str">
        <f t="shared" si="6"/>
        <v/>
      </c>
      <c r="I59" s="95" t="str">
        <f t="shared" si="7"/>
        <v/>
      </c>
      <c r="J59" s="1"/>
      <c r="K59" s="1"/>
      <c r="L59" s="1"/>
      <c r="M59" s="1"/>
      <c r="N59" s="1"/>
      <c r="O59" s="1"/>
      <c r="P59" s="1"/>
      <c r="Q59" s="1"/>
      <c r="R59" s="1"/>
    </row>
    <row r="60" spans="1:18" ht="14.1" customHeight="1" x14ac:dyDescent="0.3">
      <c r="A60" s="13" t="str">
        <f t="shared" si="2"/>
        <v>le Pertuiset</v>
      </c>
      <c r="B60" s="77">
        <f t="shared" si="3"/>
        <v>0</v>
      </c>
      <c r="C60" s="77"/>
      <c r="D60" s="77">
        <f t="shared" si="4"/>
        <v>0</v>
      </c>
      <c r="E60" s="77"/>
      <c r="F60" s="77">
        <f t="shared" si="5"/>
        <v>0</v>
      </c>
      <c r="G60" s="74"/>
      <c r="H60" s="93" t="str">
        <f t="shared" si="6"/>
        <v/>
      </c>
      <c r="I60" s="95" t="str">
        <f t="shared" si="7"/>
        <v/>
      </c>
      <c r="J60" s="1"/>
      <c r="K60" s="1"/>
      <c r="L60" s="1"/>
      <c r="M60" s="1"/>
      <c r="N60" s="1"/>
      <c r="O60" s="1"/>
      <c r="P60" s="1"/>
      <c r="Q60" s="1"/>
      <c r="R60" s="1"/>
    </row>
    <row r="61" spans="1:18" ht="14.1" customHeight="1" x14ac:dyDescent="0.3">
      <c r="A61" s="13" t="str">
        <f t="shared" si="2"/>
        <v>Loire</v>
      </c>
      <c r="B61" s="77">
        <f t="shared" si="3"/>
        <v>0</v>
      </c>
      <c r="C61" s="77"/>
      <c r="D61" s="77">
        <f t="shared" si="4"/>
        <v>0</v>
      </c>
      <c r="E61" s="77"/>
      <c r="F61" s="77">
        <f t="shared" si="5"/>
        <v>0</v>
      </c>
      <c r="G61" s="74"/>
      <c r="H61" s="93" t="str">
        <f t="shared" si="6"/>
        <v/>
      </c>
      <c r="I61" s="95" t="str">
        <f t="shared" si="7"/>
        <v/>
      </c>
      <c r="J61" s="1"/>
      <c r="K61" s="1"/>
      <c r="L61" s="1"/>
      <c r="M61" s="1"/>
      <c r="N61" s="1"/>
      <c r="O61" s="1"/>
      <c r="P61" s="1"/>
      <c r="Q61" s="1"/>
      <c r="R61" s="1"/>
    </row>
    <row r="62" spans="1:18" ht="14.1" customHeight="1" x14ac:dyDescent="0.3">
      <c r="A62" s="13" t="str">
        <f t="shared" si="2"/>
        <v>Miribel</v>
      </c>
      <c r="B62" s="77">
        <f t="shared" si="3"/>
        <v>0</v>
      </c>
      <c r="C62" s="77"/>
      <c r="D62" s="77">
        <f t="shared" si="4"/>
        <v>0</v>
      </c>
      <c r="E62" s="77"/>
      <c r="F62" s="77">
        <f t="shared" si="5"/>
        <v>0</v>
      </c>
      <c r="G62" s="74"/>
      <c r="H62" s="93" t="str">
        <f t="shared" si="6"/>
        <v/>
      </c>
      <c r="I62" s="95" t="str">
        <f t="shared" si="7"/>
        <v/>
      </c>
      <c r="J62" s="1"/>
      <c r="K62" s="1"/>
      <c r="L62" s="1"/>
      <c r="M62" s="1"/>
      <c r="N62" s="1"/>
      <c r="O62" s="1"/>
      <c r="P62" s="1"/>
      <c r="Q62" s="1"/>
      <c r="R62" s="1"/>
    </row>
    <row r="63" spans="1:18" ht="14.1" customHeight="1" x14ac:dyDescent="0.3">
      <c r="A63" s="13" t="str">
        <f t="shared" si="2"/>
        <v>Nievroz</v>
      </c>
      <c r="B63" s="77">
        <f t="shared" si="3"/>
        <v>2</v>
      </c>
      <c r="C63" s="77"/>
      <c r="D63" s="77">
        <f t="shared" si="4"/>
        <v>0</v>
      </c>
      <c r="E63" s="77"/>
      <c r="F63" s="77">
        <f t="shared" si="5"/>
        <v>1</v>
      </c>
      <c r="G63" s="74"/>
      <c r="H63" s="93">
        <f t="shared" si="6"/>
        <v>3</v>
      </c>
      <c r="I63" s="95" t="e">
        <f t="shared" si="7"/>
        <v>#REF!</v>
      </c>
      <c r="J63" s="1"/>
      <c r="K63" s="1"/>
      <c r="L63" s="1"/>
      <c r="M63" s="1"/>
      <c r="N63" s="1"/>
      <c r="O63" s="1"/>
      <c r="P63" s="1"/>
      <c r="Q63" s="1"/>
      <c r="R63" s="1"/>
    </row>
    <row r="64" spans="1:18" ht="14.1" customHeight="1" x14ac:dyDescent="0.3">
      <c r="A64" s="13" t="str">
        <f t="shared" si="2"/>
        <v>Roanne</v>
      </c>
      <c r="B64" s="77">
        <f t="shared" si="3"/>
        <v>0</v>
      </c>
      <c r="C64" s="77"/>
      <c r="D64" s="77">
        <f t="shared" si="4"/>
        <v>0</v>
      </c>
      <c r="E64" s="77"/>
      <c r="F64" s="77">
        <f t="shared" si="5"/>
        <v>0</v>
      </c>
      <c r="G64" s="74"/>
      <c r="H64" s="93" t="str">
        <f t="shared" si="6"/>
        <v/>
      </c>
      <c r="I64" s="95" t="str">
        <f t="shared" si="7"/>
        <v/>
      </c>
      <c r="J64" s="1"/>
      <c r="K64" s="1"/>
      <c r="L64" s="1"/>
      <c r="M64" s="1"/>
      <c r="N64" s="1"/>
      <c r="O64" s="1"/>
      <c r="P64" s="1"/>
      <c r="Q64" s="1"/>
      <c r="R64" s="1"/>
    </row>
    <row r="65" spans="1:18" ht="14.1" customHeight="1" x14ac:dyDescent="0.3">
      <c r="A65" s="13" t="str">
        <f t="shared" si="2"/>
        <v>Sablons</v>
      </c>
      <c r="B65" s="77">
        <f t="shared" si="3"/>
        <v>0</v>
      </c>
      <c r="C65" s="77"/>
      <c r="D65" s="77">
        <f t="shared" si="4"/>
        <v>0</v>
      </c>
      <c r="E65" s="77"/>
      <c r="F65" s="77">
        <f t="shared" si="5"/>
        <v>0</v>
      </c>
      <c r="G65" s="74"/>
      <c r="H65" s="93" t="str">
        <f t="shared" si="6"/>
        <v/>
      </c>
      <c r="I65" s="95" t="str">
        <f t="shared" si="7"/>
        <v/>
      </c>
      <c r="J65" s="1"/>
      <c r="K65" s="1"/>
      <c r="L65" s="1"/>
      <c r="M65" s="1"/>
      <c r="N65" s="1"/>
      <c r="O65" s="1"/>
      <c r="P65" s="1"/>
      <c r="Q65" s="1"/>
      <c r="R65" s="1"/>
    </row>
    <row r="66" spans="1:18" ht="14.1" customHeight="1" x14ac:dyDescent="0.3">
      <c r="A66" s="13" t="str">
        <f t="shared" si="2"/>
        <v>St Fons</v>
      </c>
      <c r="B66" s="77">
        <f t="shared" si="3"/>
        <v>0</v>
      </c>
      <c r="C66" s="77"/>
      <c r="D66" s="77">
        <f t="shared" si="4"/>
        <v>0</v>
      </c>
      <c r="E66" s="77"/>
      <c r="F66" s="77">
        <f t="shared" si="5"/>
        <v>0</v>
      </c>
      <c r="G66" s="74"/>
      <c r="H66" s="93" t="str">
        <f t="shared" si="6"/>
        <v/>
      </c>
      <c r="I66" s="95" t="str">
        <f t="shared" si="7"/>
        <v/>
      </c>
      <c r="J66" s="1"/>
      <c r="K66" s="1"/>
      <c r="L66" s="1"/>
      <c r="M66" s="1"/>
      <c r="N66" s="1"/>
      <c r="O66" s="1"/>
      <c r="P66" s="1"/>
      <c r="Q66" s="1"/>
      <c r="R66" s="1"/>
    </row>
    <row r="67" spans="1:18" ht="14.1" customHeight="1" x14ac:dyDescent="0.3">
      <c r="A67" s="13" t="str">
        <f t="shared" si="2"/>
        <v>St Just</v>
      </c>
      <c r="B67" s="77">
        <f t="shared" si="3"/>
        <v>0</v>
      </c>
      <c r="C67" s="77"/>
      <c r="D67" s="77">
        <f t="shared" si="4"/>
        <v>0</v>
      </c>
      <c r="E67" s="77"/>
      <c r="F67" s="77">
        <f t="shared" si="5"/>
        <v>0</v>
      </c>
      <c r="G67" s="74"/>
      <c r="H67" s="93" t="str">
        <f t="shared" si="6"/>
        <v/>
      </c>
      <c r="I67" s="95" t="str">
        <f t="shared" si="7"/>
        <v/>
      </c>
      <c r="J67" s="1"/>
      <c r="K67" s="1"/>
      <c r="L67" s="1"/>
      <c r="M67" s="1"/>
      <c r="N67" s="1"/>
      <c r="O67" s="1"/>
      <c r="P67" s="1"/>
      <c r="Q67" s="1"/>
      <c r="R67" s="1"/>
    </row>
    <row r="68" spans="1:18" ht="14.1" customHeight="1" x14ac:dyDescent="0.3">
      <c r="A68" s="13" t="str">
        <f t="shared" si="2"/>
        <v>St Romain</v>
      </c>
      <c r="B68" s="77">
        <f t="shared" si="3"/>
        <v>0</v>
      </c>
      <c r="C68" s="77"/>
      <c r="D68" s="77">
        <f t="shared" si="4"/>
        <v>0</v>
      </c>
      <c r="E68" s="77"/>
      <c r="F68" s="77">
        <f t="shared" si="5"/>
        <v>2</v>
      </c>
      <c r="G68" s="74"/>
      <c r="H68" s="93">
        <f t="shared" si="6"/>
        <v>2</v>
      </c>
      <c r="I68" s="95" t="e">
        <f t="shared" si="7"/>
        <v>#REF!</v>
      </c>
      <c r="J68" s="1"/>
      <c r="K68" s="1"/>
      <c r="L68" s="1"/>
      <c r="M68" s="1"/>
      <c r="N68" s="1"/>
      <c r="O68" s="1"/>
      <c r="P68" s="1"/>
      <c r="Q68" s="1"/>
      <c r="R68" s="1"/>
    </row>
    <row r="69" spans="1:18" ht="14.1" customHeight="1" x14ac:dyDescent="0.3">
      <c r="A69" s="13" t="str">
        <f t="shared" si="2"/>
        <v>Vernaison</v>
      </c>
      <c r="B69" s="77">
        <f t="shared" si="3"/>
        <v>0</v>
      </c>
      <c r="C69" s="77"/>
      <c r="D69" s="77">
        <f t="shared" si="4"/>
        <v>0</v>
      </c>
      <c r="E69" s="77"/>
      <c r="F69" s="77">
        <f t="shared" si="5"/>
        <v>0</v>
      </c>
      <c r="G69" s="74"/>
      <c r="H69" s="93" t="str">
        <f t="shared" si="6"/>
        <v/>
      </c>
      <c r="I69" s="95" t="str">
        <f t="shared" si="7"/>
        <v/>
      </c>
      <c r="J69" s="1"/>
      <c r="K69" s="1"/>
      <c r="L69" s="1"/>
      <c r="M69" s="1"/>
      <c r="N69" s="1"/>
      <c r="O69" s="1"/>
      <c r="P69" s="1"/>
      <c r="Q69" s="1"/>
      <c r="R69" s="1"/>
    </row>
    <row r="70" spans="1:18" ht="14.1" customHeight="1" x14ac:dyDescent="0.3">
      <c r="A70" s="13" t="str">
        <f t="shared" si="2"/>
        <v>Vienne</v>
      </c>
      <c r="B70" s="77">
        <f t="shared" si="3"/>
        <v>0</v>
      </c>
      <c r="C70" s="77"/>
      <c r="D70" s="77">
        <f t="shared" si="4"/>
        <v>0</v>
      </c>
      <c r="E70" s="77"/>
      <c r="F70" s="77">
        <f t="shared" si="5"/>
        <v>0</v>
      </c>
      <c r="G70" s="74"/>
      <c r="H70" s="93" t="str">
        <f t="shared" si="6"/>
        <v/>
      </c>
      <c r="I70" s="95" t="str">
        <f t="shared" si="7"/>
        <v/>
      </c>
      <c r="J70" s="1"/>
      <c r="K70" s="1"/>
      <c r="L70" s="1"/>
      <c r="M70" s="1"/>
      <c r="N70" s="1"/>
      <c r="O70" s="1"/>
      <c r="P70" s="1"/>
      <c r="Q70" s="1"/>
      <c r="R70" s="1"/>
    </row>
    <row r="71" spans="1:18" ht="14.1" hidden="1" customHeight="1" x14ac:dyDescent="0.3">
      <c r="A71" s="13" t="e">
        <f>#REF!</f>
        <v>#REF!</v>
      </c>
      <c r="B71" s="77" t="e">
        <f>#REF!</f>
        <v>#REF!</v>
      </c>
      <c r="C71" s="77"/>
      <c r="D71" s="77" t="e">
        <f>#REF!</f>
        <v>#REF!</v>
      </c>
      <c r="E71" s="77"/>
      <c r="F71" s="77" t="e">
        <f>#REF!</f>
        <v>#REF!</v>
      </c>
      <c r="G71" s="74"/>
      <c r="H71" s="93" t="e">
        <f t="shared" si="6"/>
        <v>#REF!</v>
      </c>
      <c r="I71" s="95" t="e">
        <f t="shared" si="7"/>
        <v>#REF!</v>
      </c>
      <c r="J71" s="1"/>
      <c r="K71" s="1"/>
      <c r="L71" s="1"/>
      <c r="M71" s="1"/>
      <c r="N71" s="1"/>
      <c r="O71" s="1"/>
      <c r="P71" s="1"/>
      <c r="Q71" s="1"/>
      <c r="R71" s="1"/>
    </row>
    <row r="72" spans="1:18" ht="14.1" hidden="1" customHeight="1" thickBot="1" x14ac:dyDescent="0.35">
      <c r="A72" s="14" t="e">
        <f>#REF!</f>
        <v>#REF!</v>
      </c>
      <c r="B72" s="75" t="e">
        <f>#REF!</f>
        <v>#REF!</v>
      </c>
      <c r="C72" s="75"/>
      <c r="D72" s="75" t="e">
        <f>#REF!</f>
        <v>#REF!</v>
      </c>
      <c r="E72" s="75"/>
      <c r="F72" s="75" t="e">
        <f>#REF!</f>
        <v>#REF!</v>
      </c>
      <c r="G72" s="76"/>
      <c r="H72" s="94" t="e">
        <f t="shared" si="6"/>
        <v>#REF!</v>
      </c>
      <c r="I72" s="96" t="e">
        <f t="shared" si="7"/>
        <v>#REF!</v>
      </c>
      <c r="J72" s="1"/>
      <c r="K72" s="1"/>
      <c r="L72" s="1"/>
      <c r="M72" s="1"/>
      <c r="N72" s="1"/>
      <c r="O72" s="1"/>
      <c r="P72" s="1"/>
      <c r="Q72" s="1"/>
      <c r="R72" s="1"/>
    </row>
    <row r="73" spans="1:18" ht="16.05" customHeight="1" x14ac:dyDescent="0.3">
      <c r="A73" s="4"/>
      <c r="B73" s="1"/>
      <c r="C73" s="1"/>
      <c r="D73" s="1"/>
      <c r="E73" s="1"/>
      <c r="F73" s="1"/>
      <c r="G73" s="1"/>
      <c r="H73" s="1"/>
      <c r="I73" s="21"/>
      <c r="J73" s="1"/>
      <c r="K73" s="1"/>
      <c r="L73" s="1"/>
      <c r="M73" s="1"/>
      <c r="N73" s="1"/>
      <c r="O73" s="1"/>
      <c r="P73" s="1"/>
      <c r="Q73" s="1"/>
      <c r="R73" s="1"/>
    </row>
    <row r="74" spans="1:18" ht="14.1" customHeight="1" x14ac:dyDescent="0.3">
      <c r="A74" s="126" t="s">
        <v>55</v>
      </c>
      <c r="B74" s="126"/>
      <c r="C74" s="126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4.1" customHeight="1" x14ac:dyDescent="0.3">
      <c r="A75" s="12" t="s">
        <v>33</v>
      </c>
      <c r="B75" s="148"/>
      <c r="C75" s="148"/>
      <c r="D75" s="148" t="s">
        <v>31</v>
      </c>
      <c r="E75" s="148"/>
      <c r="F75" s="71" t="s">
        <v>35</v>
      </c>
      <c r="G75" s="148"/>
      <c r="H75" s="148"/>
      <c r="I75" s="63" t="s">
        <v>31</v>
      </c>
      <c r="J75" s="1"/>
      <c r="K75" s="1"/>
      <c r="L75" s="1"/>
      <c r="M75" s="1"/>
      <c r="N75" s="1"/>
      <c r="O75" s="1"/>
      <c r="P75" s="1"/>
      <c r="Q75" s="1"/>
      <c r="R75" s="1"/>
    </row>
    <row r="76" spans="1:18" ht="16.05" customHeight="1" x14ac:dyDescent="0.3">
      <c r="A76" s="12" t="s">
        <v>37</v>
      </c>
      <c r="B76" s="148"/>
      <c r="C76" s="148"/>
      <c r="D76" s="148" t="s">
        <v>31</v>
      </c>
      <c r="E76" s="148"/>
      <c r="F76" s="71" t="s">
        <v>34</v>
      </c>
      <c r="G76" s="148"/>
      <c r="H76" s="148"/>
      <c r="I76" s="63" t="s">
        <v>31</v>
      </c>
      <c r="J76" s="1"/>
      <c r="K76" s="1"/>
      <c r="L76" s="1"/>
      <c r="M76" s="1"/>
      <c r="N76" s="1"/>
      <c r="O76" s="1"/>
      <c r="P76" s="1"/>
      <c r="Q76" s="1"/>
      <c r="R76" s="1"/>
    </row>
    <row r="77" spans="1:18" ht="16.0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58"/>
      <c r="K77" s="58"/>
      <c r="L77" s="58"/>
      <c r="M77" s="58"/>
      <c r="N77" s="58"/>
      <c r="O77" s="58"/>
      <c r="P77" s="58"/>
      <c r="Q77" s="58"/>
      <c r="R77" s="1"/>
    </row>
    <row r="78" spans="1:18" ht="16.05" customHeight="1" x14ac:dyDescent="0.3">
      <c r="A78" s="4"/>
      <c r="B78" s="1"/>
      <c r="C78" s="1"/>
      <c r="D78" s="1"/>
      <c r="E78" s="1"/>
      <c r="F78" s="103" t="s">
        <v>0</v>
      </c>
      <c r="G78" s="103"/>
      <c r="H78" s="103"/>
      <c r="I78" s="103"/>
      <c r="J78" s="104"/>
      <c r="K78" s="104"/>
      <c r="L78" s="104"/>
      <c r="M78" s="104"/>
      <c r="N78" s="104"/>
      <c r="O78" s="104"/>
      <c r="P78" s="104"/>
      <c r="Q78" s="104"/>
      <c r="R78" s="1"/>
    </row>
    <row r="79" spans="1:18" ht="16.05" customHeight="1" x14ac:dyDescent="0.3">
      <c r="A79" s="4"/>
      <c r="B79" s="1"/>
      <c r="C79" s="1"/>
      <c r="D79" s="1"/>
      <c r="E79" s="1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"/>
    </row>
    <row r="80" spans="1:18" ht="16.05" customHeight="1" x14ac:dyDescent="0.3">
      <c r="A80" s="4"/>
      <c r="B80" s="1"/>
      <c r="C80" s="1"/>
      <c r="D80" s="1"/>
      <c r="E80" s="1"/>
      <c r="F80" s="107" t="s">
        <v>53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"/>
    </row>
    <row r="81" spans="1:18" ht="16.05" customHeight="1" x14ac:dyDescent="0.3">
      <c r="A81" s="4"/>
      <c r="B81" s="1"/>
      <c r="C81" s="1"/>
      <c r="D81" s="1"/>
      <c r="E81" s="1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"/>
    </row>
    <row r="82" spans="1:18" ht="16.05" customHeight="1" x14ac:dyDescent="0.3">
      <c r="A82" s="4"/>
      <c r="B82" s="1"/>
      <c r="C82" s="1"/>
      <c r="D82" s="19"/>
      <c r="E82" s="1"/>
      <c r="F82" s="106" t="str">
        <f ca="1">F6</f>
        <v>NM CdR 2026</v>
      </c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"/>
    </row>
    <row r="83" spans="1:18" ht="16.05" customHeight="1" x14ac:dyDescent="0.3">
      <c r="A83" s="4"/>
      <c r="B83" s="1"/>
      <c r="C83" s="1"/>
      <c r="D83" s="1"/>
      <c r="E83" s="1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"/>
    </row>
    <row r="84" spans="1:18" ht="14.1" customHeight="1" thickBot="1" x14ac:dyDescent="0.35">
      <c r="A84" s="20"/>
      <c r="B84" s="149"/>
      <c r="C84" s="149"/>
      <c r="D84" s="72"/>
      <c r="E84" s="7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4.1" customHeight="1" x14ac:dyDescent="0.3">
      <c r="A85" s="82" t="s">
        <v>52</v>
      </c>
      <c r="B85" s="135">
        <f>B9</f>
        <v>46145</v>
      </c>
      <c r="C85" s="135"/>
      <c r="D85" s="135"/>
      <c r="E85" s="136"/>
      <c r="F85" s="137" t="s">
        <v>51</v>
      </c>
      <c r="G85" s="138"/>
      <c r="H85" s="99" t="str">
        <f ca="1">F6</f>
        <v>NM CdR 2026</v>
      </c>
      <c r="I85" s="100"/>
      <c r="J85" s="100"/>
      <c r="K85" s="101"/>
      <c r="L85" s="1"/>
      <c r="M85" s="1"/>
      <c r="N85" s="1"/>
      <c r="O85" s="1"/>
      <c r="P85" s="1"/>
      <c r="Q85" s="1"/>
      <c r="R85" s="1"/>
    </row>
    <row r="86" spans="1:18" ht="14.1" customHeight="1" x14ac:dyDescent="0.3">
      <c r="A86" s="179" t="s">
        <v>4</v>
      </c>
      <c r="B86" s="181" t="s">
        <v>48</v>
      </c>
      <c r="C86" s="182"/>
      <c r="D86" s="181" t="s">
        <v>7</v>
      </c>
      <c r="E86" s="182"/>
      <c r="F86" s="181" t="s">
        <v>49</v>
      </c>
      <c r="G86" s="183"/>
      <c r="H86" s="181" t="s">
        <v>50</v>
      </c>
      <c r="I86" s="183"/>
      <c r="J86" s="142" t="s">
        <v>39</v>
      </c>
      <c r="K86" s="144" t="s">
        <v>11</v>
      </c>
      <c r="L86" s="1"/>
      <c r="M86" s="1"/>
      <c r="N86" s="1"/>
      <c r="O86" s="1"/>
      <c r="P86" s="1"/>
      <c r="Q86" s="1"/>
      <c r="R86" s="1"/>
    </row>
    <row r="87" spans="1:18" ht="14.1" customHeight="1" x14ac:dyDescent="0.3">
      <c r="A87" s="180"/>
      <c r="B87" s="184" t="s">
        <v>31</v>
      </c>
      <c r="C87" s="185"/>
      <c r="D87" s="184" t="s">
        <v>31</v>
      </c>
      <c r="E87" s="185"/>
      <c r="F87" s="184" t="s">
        <v>31</v>
      </c>
      <c r="G87" s="185"/>
      <c r="H87" s="184" t="s">
        <v>31</v>
      </c>
      <c r="I87" s="186"/>
      <c r="J87" s="143"/>
      <c r="K87" s="145"/>
      <c r="L87" s="1"/>
      <c r="M87" s="1"/>
      <c r="N87" s="1"/>
      <c r="O87" s="1"/>
      <c r="P87" s="1"/>
      <c r="Q87" s="1"/>
      <c r="R87" s="1"/>
    </row>
    <row r="88" spans="1:18" ht="14.1" customHeight="1" x14ac:dyDescent="0.3">
      <c r="A88" s="15" t="str">
        <f t="shared" ref="A88:A108" si="8">A12</f>
        <v>Ampuis</v>
      </c>
      <c r="B88" s="132">
        <f t="shared" ref="B88:B108" si="9">E12</f>
        <v>0</v>
      </c>
      <c r="C88" s="133"/>
      <c r="D88" s="132">
        <f t="shared" ref="D88:D108" si="10">K12</f>
        <v>0</v>
      </c>
      <c r="E88" s="133"/>
      <c r="F88" s="132">
        <f t="shared" ref="F88:F108" si="11">M12</f>
        <v>1</v>
      </c>
      <c r="G88" s="133"/>
      <c r="H88" s="132">
        <f t="shared" ref="H88:H108" si="12">O12</f>
        <v>0</v>
      </c>
      <c r="I88" s="134"/>
      <c r="J88" s="97">
        <f>IF(SUM(B88,D88,F88,H88)=0,"",SUM(B88,D88,F88,H88))</f>
        <v>1</v>
      </c>
      <c r="K88" s="98" t="e">
        <f>IF(J88="","",RANK(J88,$J$88:$J$110))</f>
        <v>#REF!</v>
      </c>
      <c r="L88" s="1"/>
      <c r="M88" s="1"/>
      <c r="N88" s="1"/>
      <c r="O88" s="1"/>
      <c r="P88" s="1"/>
      <c r="Q88" s="1"/>
      <c r="R88" s="1"/>
    </row>
    <row r="89" spans="1:18" ht="14.1" customHeight="1" x14ac:dyDescent="0.3">
      <c r="A89" s="13" t="str">
        <f t="shared" si="8"/>
        <v>Bourg Les Valence</v>
      </c>
      <c r="B89" s="120">
        <f t="shared" si="9"/>
        <v>0</v>
      </c>
      <c r="C89" s="121"/>
      <c r="D89" s="120">
        <f t="shared" si="10"/>
        <v>0</v>
      </c>
      <c r="E89" s="121"/>
      <c r="F89" s="120">
        <f t="shared" si="11"/>
        <v>0</v>
      </c>
      <c r="G89" s="121"/>
      <c r="H89" s="120">
        <f t="shared" si="12"/>
        <v>0</v>
      </c>
      <c r="I89" s="122"/>
      <c r="J89" s="93" t="str">
        <f t="shared" ref="J89:J110" si="13">IF(SUM(B89,D89,F89,H89)=0,"",SUM(B89,D89,F89,H89))</f>
        <v/>
      </c>
      <c r="K89" s="95" t="str">
        <f t="shared" ref="K89:K110" si="14">IF(J89="","",RANK(J89,$J$88:$J$110))</f>
        <v/>
      </c>
      <c r="L89" s="1"/>
      <c r="M89" s="1"/>
      <c r="N89" s="1"/>
      <c r="O89" s="1"/>
      <c r="P89" s="1"/>
      <c r="Q89" s="1"/>
      <c r="R89" s="1"/>
    </row>
    <row r="90" spans="1:18" ht="14.1" customHeight="1" x14ac:dyDescent="0.3">
      <c r="A90" s="13" t="str">
        <f t="shared" si="8"/>
        <v>Caluire</v>
      </c>
      <c r="B90" s="120">
        <f t="shared" si="9"/>
        <v>3</v>
      </c>
      <c r="C90" s="121"/>
      <c r="D90" s="120">
        <f t="shared" si="10"/>
        <v>0</v>
      </c>
      <c r="E90" s="121"/>
      <c r="F90" s="120">
        <f t="shared" si="11"/>
        <v>1</v>
      </c>
      <c r="G90" s="121"/>
      <c r="H90" s="120">
        <f t="shared" si="12"/>
        <v>1</v>
      </c>
      <c r="I90" s="122"/>
      <c r="J90" s="93">
        <f t="shared" si="13"/>
        <v>5</v>
      </c>
      <c r="K90" s="95" t="e">
        <f t="shared" si="14"/>
        <v>#REF!</v>
      </c>
      <c r="L90" s="1"/>
      <c r="M90" s="1"/>
      <c r="N90" s="1"/>
      <c r="O90" s="1"/>
      <c r="P90" s="1"/>
      <c r="Q90" s="1"/>
      <c r="R90" s="1"/>
    </row>
    <row r="91" spans="1:18" ht="14.1" customHeight="1" x14ac:dyDescent="0.3">
      <c r="A91" s="13" t="str">
        <f t="shared" si="8"/>
        <v>Chasse</v>
      </c>
      <c r="B91" s="120">
        <f t="shared" si="9"/>
        <v>0</v>
      </c>
      <c r="C91" s="121"/>
      <c r="D91" s="120">
        <f t="shared" si="10"/>
        <v>0</v>
      </c>
      <c r="E91" s="121"/>
      <c r="F91" s="120">
        <f t="shared" si="11"/>
        <v>7</v>
      </c>
      <c r="G91" s="121"/>
      <c r="H91" s="120">
        <f t="shared" si="12"/>
        <v>0</v>
      </c>
      <c r="I91" s="122"/>
      <c r="J91" s="93">
        <f t="shared" si="13"/>
        <v>7</v>
      </c>
      <c r="K91" s="95" t="e">
        <f t="shared" si="14"/>
        <v>#REF!</v>
      </c>
      <c r="L91" s="1"/>
      <c r="M91" s="1"/>
      <c r="N91" s="1"/>
      <c r="O91" s="1"/>
      <c r="P91" s="1"/>
      <c r="Q91" s="1"/>
      <c r="R91" s="1"/>
    </row>
    <row r="92" spans="1:18" ht="14.1" customHeight="1" x14ac:dyDescent="0.3">
      <c r="A92" s="13" t="str">
        <f t="shared" si="8"/>
        <v>Chavanay</v>
      </c>
      <c r="B92" s="120">
        <f t="shared" si="9"/>
        <v>0</v>
      </c>
      <c r="C92" s="121"/>
      <c r="D92" s="120">
        <f t="shared" si="10"/>
        <v>0</v>
      </c>
      <c r="E92" s="121"/>
      <c r="F92" s="120">
        <f t="shared" si="11"/>
        <v>0</v>
      </c>
      <c r="G92" s="121"/>
      <c r="H92" s="120">
        <f t="shared" si="12"/>
        <v>0</v>
      </c>
      <c r="I92" s="122"/>
      <c r="J92" s="93" t="str">
        <f t="shared" si="13"/>
        <v/>
      </c>
      <c r="K92" s="95" t="str">
        <f t="shared" si="14"/>
        <v/>
      </c>
      <c r="L92" s="1"/>
      <c r="M92" s="1"/>
      <c r="N92" s="1"/>
      <c r="O92" s="1"/>
      <c r="P92" s="1"/>
      <c r="Q92" s="1"/>
      <c r="R92" s="1"/>
    </row>
    <row r="93" spans="1:18" ht="14.1" customHeight="1" x14ac:dyDescent="0.3">
      <c r="A93" s="13" t="str">
        <f t="shared" si="8"/>
        <v>Condrieu</v>
      </c>
      <c r="B93" s="120">
        <f t="shared" si="9"/>
        <v>0</v>
      </c>
      <c r="C93" s="121"/>
      <c r="D93" s="120">
        <f t="shared" si="10"/>
        <v>0</v>
      </c>
      <c r="E93" s="121"/>
      <c r="F93" s="120">
        <f t="shared" si="11"/>
        <v>0</v>
      </c>
      <c r="G93" s="121"/>
      <c r="H93" s="120">
        <f t="shared" si="12"/>
        <v>0</v>
      </c>
      <c r="I93" s="122"/>
      <c r="J93" s="93" t="str">
        <f t="shared" si="13"/>
        <v/>
      </c>
      <c r="K93" s="95" t="str">
        <f t="shared" si="14"/>
        <v/>
      </c>
      <c r="L93" s="1"/>
      <c r="M93" s="1"/>
      <c r="N93" s="1"/>
      <c r="O93" s="1"/>
      <c r="P93" s="1"/>
      <c r="Q93" s="1"/>
      <c r="R93" s="1"/>
    </row>
    <row r="94" spans="1:18" ht="14.1" customHeight="1" x14ac:dyDescent="0.3">
      <c r="A94" s="13" t="str">
        <f t="shared" si="8"/>
        <v>Genay</v>
      </c>
      <c r="B94" s="120">
        <f t="shared" si="9"/>
        <v>0</v>
      </c>
      <c r="C94" s="121"/>
      <c r="D94" s="120">
        <f t="shared" si="10"/>
        <v>0</v>
      </c>
      <c r="E94" s="121"/>
      <c r="F94" s="120">
        <f t="shared" si="11"/>
        <v>0</v>
      </c>
      <c r="G94" s="121"/>
      <c r="H94" s="120">
        <f t="shared" si="12"/>
        <v>0</v>
      </c>
      <c r="I94" s="122"/>
      <c r="J94" s="93" t="str">
        <f t="shared" si="13"/>
        <v/>
      </c>
      <c r="K94" s="95" t="str">
        <f t="shared" si="14"/>
        <v/>
      </c>
      <c r="L94" s="1"/>
      <c r="M94" s="1"/>
      <c r="N94" s="1"/>
      <c r="O94" s="1"/>
      <c r="P94" s="1"/>
      <c r="Q94" s="1"/>
      <c r="R94" s="1"/>
    </row>
    <row r="95" spans="1:18" ht="14.1" customHeight="1" x14ac:dyDescent="0.3">
      <c r="A95" s="13" t="str">
        <f t="shared" si="8"/>
        <v>Givors</v>
      </c>
      <c r="B95" s="120">
        <f t="shared" si="9"/>
        <v>0</v>
      </c>
      <c r="C95" s="121"/>
      <c r="D95" s="120">
        <f t="shared" si="10"/>
        <v>0</v>
      </c>
      <c r="E95" s="121"/>
      <c r="F95" s="120">
        <f t="shared" si="11"/>
        <v>0</v>
      </c>
      <c r="G95" s="121"/>
      <c r="H95" s="120">
        <f t="shared" si="12"/>
        <v>0</v>
      </c>
      <c r="I95" s="122"/>
      <c r="J95" s="93" t="str">
        <f t="shared" si="13"/>
        <v/>
      </c>
      <c r="K95" s="95" t="str">
        <f t="shared" si="14"/>
        <v/>
      </c>
      <c r="L95" s="1"/>
      <c r="M95" s="1"/>
      <c r="N95" s="1"/>
      <c r="O95" s="1"/>
      <c r="P95" s="1"/>
      <c r="Q95" s="1"/>
      <c r="R95" s="1"/>
    </row>
    <row r="96" spans="1:18" ht="14.1" customHeight="1" x14ac:dyDescent="0.3">
      <c r="A96" s="13" t="str">
        <f t="shared" si="8"/>
        <v>Grigny</v>
      </c>
      <c r="B96" s="120">
        <f t="shared" si="9"/>
        <v>0</v>
      </c>
      <c r="C96" s="121"/>
      <c r="D96" s="120">
        <f t="shared" si="10"/>
        <v>0</v>
      </c>
      <c r="E96" s="121"/>
      <c r="F96" s="120">
        <f t="shared" si="11"/>
        <v>1</v>
      </c>
      <c r="G96" s="121"/>
      <c r="H96" s="120">
        <f t="shared" si="12"/>
        <v>2</v>
      </c>
      <c r="I96" s="122"/>
      <c r="J96" s="93">
        <f t="shared" si="13"/>
        <v>3</v>
      </c>
      <c r="K96" s="95" t="e">
        <f t="shared" si="14"/>
        <v>#REF!</v>
      </c>
      <c r="L96" s="1"/>
      <c r="M96" s="1"/>
      <c r="N96" s="1"/>
      <c r="O96" s="1"/>
      <c r="P96" s="1"/>
      <c r="Q96" s="1"/>
      <c r="R96" s="1"/>
    </row>
    <row r="97" spans="1:18" ht="14.1" customHeight="1" x14ac:dyDescent="0.3">
      <c r="A97" s="13" t="str">
        <f t="shared" si="8"/>
        <v>Isle /la sorgue</v>
      </c>
      <c r="B97" s="120">
        <f t="shared" si="9"/>
        <v>0</v>
      </c>
      <c r="C97" s="121"/>
      <c r="D97" s="120">
        <f t="shared" si="10"/>
        <v>0</v>
      </c>
      <c r="E97" s="121"/>
      <c r="F97" s="120">
        <f t="shared" si="11"/>
        <v>0</v>
      </c>
      <c r="G97" s="121"/>
      <c r="H97" s="120">
        <f t="shared" si="12"/>
        <v>0</v>
      </c>
      <c r="I97" s="122"/>
      <c r="J97" s="93" t="str">
        <f t="shared" si="13"/>
        <v/>
      </c>
      <c r="K97" s="95" t="str">
        <f t="shared" si="14"/>
        <v/>
      </c>
      <c r="L97" s="1"/>
      <c r="M97" s="1"/>
      <c r="N97" s="1"/>
      <c r="O97" s="1"/>
      <c r="P97" s="1"/>
      <c r="Q97" s="1"/>
      <c r="R97" s="1"/>
    </row>
    <row r="98" spans="1:18" ht="14.1" customHeight="1" x14ac:dyDescent="0.3">
      <c r="A98" s="13" t="str">
        <f t="shared" si="8"/>
        <v>le Pertuiset</v>
      </c>
      <c r="B98" s="120">
        <f t="shared" si="9"/>
        <v>0</v>
      </c>
      <c r="C98" s="121"/>
      <c r="D98" s="120">
        <f t="shared" si="10"/>
        <v>0</v>
      </c>
      <c r="E98" s="121"/>
      <c r="F98" s="120">
        <f t="shared" si="11"/>
        <v>0</v>
      </c>
      <c r="G98" s="121"/>
      <c r="H98" s="120">
        <f t="shared" si="12"/>
        <v>0</v>
      </c>
      <c r="I98" s="122"/>
      <c r="J98" s="93" t="str">
        <f t="shared" si="13"/>
        <v/>
      </c>
      <c r="K98" s="95" t="str">
        <f t="shared" si="14"/>
        <v/>
      </c>
      <c r="L98" s="1"/>
      <c r="M98" s="1"/>
      <c r="N98" s="1"/>
      <c r="O98" s="1"/>
      <c r="P98" s="1"/>
      <c r="Q98" s="1"/>
      <c r="R98" s="1"/>
    </row>
    <row r="99" spans="1:18" ht="14.1" customHeight="1" x14ac:dyDescent="0.3">
      <c r="A99" s="13" t="str">
        <f t="shared" si="8"/>
        <v>Loire</v>
      </c>
      <c r="B99" s="120">
        <f t="shared" si="9"/>
        <v>5</v>
      </c>
      <c r="C99" s="121"/>
      <c r="D99" s="120">
        <f t="shared" si="10"/>
        <v>2</v>
      </c>
      <c r="E99" s="121"/>
      <c r="F99" s="120">
        <f t="shared" si="11"/>
        <v>3</v>
      </c>
      <c r="G99" s="121"/>
      <c r="H99" s="120">
        <f t="shared" si="12"/>
        <v>3</v>
      </c>
      <c r="I99" s="122"/>
      <c r="J99" s="93">
        <f t="shared" si="13"/>
        <v>13</v>
      </c>
      <c r="K99" s="95" t="e">
        <f t="shared" si="14"/>
        <v>#REF!</v>
      </c>
      <c r="L99" s="1"/>
      <c r="M99" s="1"/>
      <c r="N99" s="1"/>
      <c r="O99" s="1"/>
      <c r="P99" s="1"/>
      <c r="Q99" s="1"/>
      <c r="R99" s="1"/>
    </row>
    <row r="100" spans="1:18" ht="14.1" customHeight="1" x14ac:dyDescent="0.3">
      <c r="A100" s="13" t="str">
        <f t="shared" si="8"/>
        <v>Miribel</v>
      </c>
      <c r="B100" s="120">
        <f t="shared" si="9"/>
        <v>0</v>
      </c>
      <c r="C100" s="121"/>
      <c r="D100" s="120">
        <f t="shared" si="10"/>
        <v>0</v>
      </c>
      <c r="E100" s="121"/>
      <c r="F100" s="120">
        <f t="shared" si="11"/>
        <v>0</v>
      </c>
      <c r="G100" s="121"/>
      <c r="H100" s="120">
        <f t="shared" si="12"/>
        <v>0</v>
      </c>
      <c r="I100" s="122"/>
      <c r="J100" s="93" t="str">
        <f t="shared" si="13"/>
        <v/>
      </c>
      <c r="K100" s="95" t="str">
        <f t="shared" si="14"/>
        <v/>
      </c>
      <c r="L100" s="1"/>
      <c r="M100" s="1"/>
      <c r="N100" s="1"/>
      <c r="O100" s="1"/>
      <c r="P100" s="1"/>
      <c r="Q100" s="1"/>
      <c r="R100" s="1"/>
    </row>
    <row r="101" spans="1:18" ht="14.1" customHeight="1" x14ac:dyDescent="0.3">
      <c r="A101" s="13" t="str">
        <f t="shared" si="8"/>
        <v>Nievroz</v>
      </c>
      <c r="B101" s="120">
        <f t="shared" si="9"/>
        <v>0</v>
      </c>
      <c r="C101" s="121"/>
      <c r="D101" s="120">
        <f t="shared" si="10"/>
        <v>1</v>
      </c>
      <c r="E101" s="121"/>
      <c r="F101" s="120">
        <f t="shared" si="11"/>
        <v>1</v>
      </c>
      <c r="G101" s="121"/>
      <c r="H101" s="120">
        <f t="shared" si="12"/>
        <v>0</v>
      </c>
      <c r="I101" s="122"/>
      <c r="J101" s="93">
        <f t="shared" si="13"/>
        <v>2</v>
      </c>
      <c r="K101" s="95" t="e">
        <f t="shared" si="14"/>
        <v>#REF!</v>
      </c>
      <c r="L101" s="1"/>
      <c r="M101" s="1"/>
      <c r="N101" s="1"/>
      <c r="O101" s="1"/>
      <c r="P101" s="1"/>
      <c r="Q101" s="1"/>
      <c r="R101" s="1"/>
    </row>
    <row r="102" spans="1:18" ht="14.1" customHeight="1" x14ac:dyDescent="0.3">
      <c r="A102" s="13" t="str">
        <f t="shared" si="8"/>
        <v>Roanne</v>
      </c>
      <c r="B102" s="120">
        <f t="shared" si="9"/>
        <v>0</v>
      </c>
      <c r="C102" s="121"/>
      <c r="D102" s="120">
        <f t="shared" si="10"/>
        <v>0</v>
      </c>
      <c r="E102" s="121"/>
      <c r="F102" s="120">
        <f t="shared" si="11"/>
        <v>0</v>
      </c>
      <c r="G102" s="121"/>
      <c r="H102" s="120">
        <f t="shared" si="12"/>
        <v>0</v>
      </c>
      <c r="I102" s="122"/>
      <c r="J102" s="93" t="str">
        <f t="shared" si="13"/>
        <v/>
      </c>
      <c r="K102" s="95" t="str">
        <f t="shared" si="14"/>
        <v/>
      </c>
      <c r="L102" s="1"/>
      <c r="M102" s="1"/>
      <c r="N102" s="1"/>
      <c r="O102" s="1"/>
      <c r="P102" s="1"/>
      <c r="Q102" s="1"/>
      <c r="R102" s="1"/>
    </row>
    <row r="103" spans="1:18" ht="14.1" customHeight="1" x14ac:dyDescent="0.3">
      <c r="A103" s="13" t="str">
        <f t="shared" si="8"/>
        <v>Sablons</v>
      </c>
      <c r="B103" s="120">
        <f t="shared" si="9"/>
        <v>0</v>
      </c>
      <c r="C103" s="121"/>
      <c r="D103" s="120">
        <f t="shared" si="10"/>
        <v>0</v>
      </c>
      <c r="E103" s="121"/>
      <c r="F103" s="120">
        <f t="shared" si="11"/>
        <v>0</v>
      </c>
      <c r="G103" s="121"/>
      <c r="H103" s="120">
        <f t="shared" si="12"/>
        <v>0</v>
      </c>
      <c r="I103" s="122"/>
      <c r="J103" s="93" t="str">
        <f t="shared" si="13"/>
        <v/>
      </c>
      <c r="K103" s="95" t="str">
        <f t="shared" si="14"/>
        <v/>
      </c>
      <c r="L103" s="1"/>
      <c r="M103" s="1"/>
      <c r="N103" s="1"/>
      <c r="O103" s="1"/>
      <c r="P103" s="1"/>
      <c r="Q103" s="1"/>
      <c r="R103" s="1"/>
    </row>
    <row r="104" spans="1:18" ht="14.1" customHeight="1" x14ac:dyDescent="0.3">
      <c r="A104" s="13" t="str">
        <f t="shared" si="8"/>
        <v>St Fons</v>
      </c>
      <c r="B104" s="120">
        <f t="shared" si="9"/>
        <v>0</v>
      </c>
      <c r="C104" s="121"/>
      <c r="D104" s="120">
        <f t="shared" si="10"/>
        <v>0</v>
      </c>
      <c r="E104" s="121"/>
      <c r="F104" s="120">
        <f t="shared" si="11"/>
        <v>0</v>
      </c>
      <c r="G104" s="121"/>
      <c r="H104" s="120">
        <f t="shared" si="12"/>
        <v>0</v>
      </c>
      <c r="I104" s="122"/>
      <c r="J104" s="93" t="str">
        <f t="shared" si="13"/>
        <v/>
      </c>
      <c r="K104" s="95" t="str">
        <f t="shared" si="14"/>
        <v/>
      </c>
      <c r="L104" s="1"/>
      <c r="M104" s="1"/>
      <c r="N104" s="1"/>
      <c r="O104" s="1"/>
      <c r="P104" s="1"/>
      <c r="Q104" s="1"/>
      <c r="R104" s="1"/>
    </row>
    <row r="105" spans="1:18" ht="14.1" customHeight="1" x14ac:dyDescent="0.3">
      <c r="A105" s="13" t="str">
        <f t="shared" si="8"/>
        <v>St Just</v>
      </c>
      <c r="B105" s="120">
        <f t="shared" si="9"/>
        <v>0</v>
      </c>
      <c r="C105" s="121"/>
      <c r="D105" s="120">
        <f t="shared" si="10"/>
        <v>0</v>
      </c>
      <c r="E105" s="121"/>
      <c r="F105" s="120">
        <f t="shared" si="11"/>
        <v>0</v>
      </c>
      <c r="G105" s="121"/>
      <c r="H105" s="120">
        <f t="shared" si="12"/>
        <v>0</v>
      </c>
      <c r="I105" s="122"/>
      <c r="J105" s="93" t="str">
        <f t="shared" si="13"/>
        <v/>
      </c>
      <c r="K105" s="95" t="str">
        <f t="shared" si="14"/>
        <v/>
      </c>
      <c r="L105" s="1"/>
      <c r="M105" s="1"/>
      <c r="N105" s="1"/>
      <c r="O105" s="1"/>
      <c r="P105" s="1"/>
      <c r="Q105" s="1"/>
      <c r="R105" s="1"/>
    </row>
    <row r="106" spans="1:18" ht="14.1" customHeight="1" x14ac:dyDescent="0.3">
      <c r="A106" s="13" t="str">
        <f t="shared" si="8"/>
        <v>St Romain</v>
      </c>
      <c r="B106" s="120">
        <f t="shared" si="9"/>
        <v>0</v>
      </c>
      <c r="C106" s="121"/>
      <c r="D106" s="120">
        <f t="shared" si="10"/>
        <v>0</v>
      </c>
      <c r="E106" s="121"/>
      <c r="F106" s="120">
        <f t="shared" si="11"/>
        <v>1</v>
      </c>
      <c r="G106" s="121"/>
      <c r="H106" s="120">
        <f t="shared" si="12"/>
        <v>5</v>
      </c>
      <c r="I106" s="122"/>
      <c r="J106" s="93">
        <f t="shared" si="13"/>
        <v>6</v>
      </c>
      <c r="K106" s="95" t="e">
        <f t="shared" si="14"/>
        <v>#REF!</v>
      </c>
      <c r="L106" s="1"/>
      <c r="M106" s="1"/>
      <c r="N106" s="1"/>
      <c r="O106" s="1"/>
      <c r="P106" s="1"/>
      <c r="Q106" s="1"/>
      <c r="R106" s="1"/>
    </row>
    <row r="107" spans="1:18" ht="14.1" customHeight="1" x14ac:dyDescent="0.3">
      <c r="A107" s="13" t="str">
        <f t="shared" si="8"/>
        <v>Vernaison</v>
      </c>
      <c r="B107" s="120">
        <f t="shared" si="9"/>
        <v>0</v>
      </c>
      <c r="C107" s="121"/>
      <c r="D107" s="120">
        <f t="shared" si="10"/>
        <v>0</v>
      </c>
      <c r="E107" s="121"/>
      <c r="F107" s="120">
        <f t="shared" si="11"/>
        <v>0</v>
      </c>
      <c r="G107" s="121"/>
      <c r="H107" s="120">
        <f t="shared" si="12"/>
        <v>0</v>
      </c>
      <c r="I107" s="122"/>
      <c r="J107" s="93" t="str">
        <f t="shared" si="13"/>
        <v/>
      </c>
      <c r="K107" s="95" t="str">
        <f t="shared" si="14"/>
        <v/>
      </c>
      <c r="L107" s="1"/>
      <c r="M107" s="1"/>
      <c r="N107" s="1"/>
      <c r="O107" s="1"/>
      <c r="P107" s="1"/>
      <c r="Q107" s="1"/>
      <c r="R107" s="1"/>
    </row>
    <row r="108" spans="1:18" ht="14.1" customHeight="1" x14ac:dyDescent="0.3">
      <c r="A108" s="13" t="str">
        <f t="shared" si="8"/>
        <v>Vienne</v>
      </c>
      <c r="B108" s="120">
        <f t="shared" si="9"/>
        <v>0</v>
      </c>
      <c r="C108" s="121"/>
      <c r="D108" s="120">
        <f t="shared" si="10"/>
        <v>0</v>
      </c>
      <c r="E108" s="121"/>
      <c r="F108" s="120">
        <f t="shared" si="11"/>
        <v>0</v>
      </c>
      <c r="G108" s="121"/>
      <c r="H108" s="120">
        <f t="shared" si="12"/>
        <v>0</v>
      </c>
      <c r="I108" s="122"/>
      <c r="J108" s="93" t="str">
        <f t="shared" si="13"/>
        <v/>
      </c>
      <c r="K108" s="95" t="str">
        <f t="shared" si="14"/>
        <v/>
      </c>
      <c r="L108" s="1"/>
      <c r="M108" s="1"/>
      <c r="N108" s="1"/>
      <c r="O108" s="1"/>
      <c r="P108" s="1"/>
      <c r="Q108" s="1"/>
      <c r="R108" s="1"/>
    </row>
    <row r="109" spans="1:18" ht="14.1" hidden="1" customHeight="1" x14ac:dyDescent="0.3">
      <c r="A109" s="13" t="e">
        <f>#REF!</f>
        <v>#REF!</v>
      </c>
      <c r="B109" s="120" t="e">
        <f>#REF!</f>
        <v>#REF!</v>
      </c>
      <c r="C109" s="121"/>
      <c r="D109" s="120" t="e">
        <f>#REF!</f>
        <v>#REF!</v>
      </c>
      <c r="E109" s="121"/>
      <c r="F109" s="120" t="e">
        <f>#REF!</f>
        <v>#REF!</v>
      </c>
      <c r="G109" s="121"/>
      <c r="H109" s="120" t="e">
        <f>#REF!</f>
        <v>#REF!</v>
      </c>
      <c r="I109" s="122"/>
      <c r="J109" s="93" t="e">
        <f t="shared" si="13"/>
        <v>#REF!</v>
      </c>
      <c r="K109" s="95" t="e">
        <f t="shared" si="14"/>
        <v>#REF!</v>
      </c>
      <c r="L109" s="1"/>
      <c r="M109" s="1"/>
      <c r="N109" s="1"/>
      <c r="O109" s="1"/>
      <c r="P109" s="1"/>
      <c r="Q109" s="1"/>
      <c r="R109" s="1"/>
    </row>
    <row r="110" spans="1:18" ht="14.1" hidden="1" customHeight="1" thickBot="1" x14ac:dyDescent="0.35">
      <c r="A110" s="14" t="e">
        <f>#REF!</f>
        <v>#REF!</v>
      </c>
      <c r="B110" s="129" t="e">
        <f>#REF!</f>
        <v>#REF!</v>
      </c>
      <c r="C110" s="130"/>
      <c r="D110" s="129" t="e">
        <f>#REF!</f>
        <v>#REF!</v>
      </c>
      <c r="E110" s="130"/>
      <c r="F110" s="129" t="e">
        <f>#REF!</f>
        <v>#REF!</v>
      </c>
      <c r="G110" s="130"/>
      <c r="H110" s="129" t="e">
        <f>#REF!</f>
        <v>#REF!</v>
      </c>
      <c r="I110" s="131"/>
      <c r="J110" s="94" t="e">
        <f t="shared" si="13"/>
        <v>#REF!</v>
      </c>
      <c r="K110" s="96" t="e">
        <f t="shared" si="14"/>
        <v>#REF!</v>
      </c>
      <c r="L110" s="1"/>
      <c r="M110" s="1"/>
      <c r="N110" s="1"/>
      <c r="O110" s="1"/>
      <c r="P110" s="1"/>
      <c r="Q110" s="1"/>
      <c r="R110" s="1"/>
    </row>
    <row r="111" spans="1:18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21"/>
      <c r="L111" s="1"/>
      <c r="M111" s="1"/>
      <c r="N111" s="1"/>
      <c r="O111" s="1"/>
      <c r="P111" s="1"/>
      <c r="Q111" s="1"/>
      <c r="R111" s="1"/>
    </row>
    <row r="112" spans="1:18" ht="14.1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21"/>
      <c r="L112" s="1"/>
      <c r="M112" s="1"/>
      <c r="N112" s="1"/>
      <c r="O112" s="1"/>
      <c r="P112" s="1"/>
      <c r="Q112" s="1"/>
      <c r="R112" s="1"/>
    </row>
    <row r="113" spans="1:18" ht="14.1" customHeight="1" x14ac:dyDescent="0.3">
      <c r="A113" s="126" t="s">
        <v>54</v>
      </c>
      <c r="B113" s="127"/>
      <c r="C113" s="127"/>
      <c r="D113" s="12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4.1" customHeight="1" x14ac:dyDescent="0.3">
      <c r="A114" s="12" t="s">
        <v>41</v>
      </c>
      <c r="B114" s="128"/>
      <c r="C114" s="128"/>
      <c r="D114" s="128" t="s">
        <v>31</v>
      </c>
      <c r="E114" s="128"/>
      <c r="F114" s="71" t="s">
        <v>42</v>
      </c>
      <c r="G114" s="128"/>
      <c r="H114" s="128"/>
      <c r="I114" s="78" t="s">
        <v>31</v>
      </c>
      <c r="J114" s="78"/>
      <c r="K114" s="78"/>
      <c r="L114" s="1"/>
      <c r="M114" s="1"/>
      <c r="N114" s="1"/>
      <c r="O114" s="1"/>
      <c r="P114" s="1"/>
      <c r="Q114" s="1"/>
    </row>
    <row r="115" spans="1:18" ht="14.1" customHeight="1" x14ac:dyDescent="0.3">
      <c r="A115" s="12" t="s">
        <v>43</v>
      </c>
      <c r="B115" s="128"/>
      <c r="C115" s="128"/>
      <c r="D115" s="128" t="s">
        <v>31</v>
      </c>
      <c r="E115" s="128"/>
      <c r="F115" s="71" t="s">
        <v>44</v>
      </c>
      <c r="G115" s="128"/>
      <c r="H115" s="128"/>
      <c r="I115" s="78" t="s">
        <v>31</v>
      </c>
      <c r="J115" s="78"/>
      <c r="K115" s="78"/>
    </row>
  </sheetData>
  <mergeCells count="175">
    <mergeCell ref="F2:Q2"/>
    <mergeCell ref="F4:Q5"/>
    <mergeCell ref="B8:C8"/>
    <mergeCell ref="B9:E9"/>
    <mergeCell ref="I9:M9"/>
    <mergeCell ref="N9:Q9"/>
    <mergeCell ref="F6:Q6"/>
    <mergeCell ref="A33:F33"/>
    <mergeCell ref="B34:C34"/>
    <mergeCell ref="D34:E34"/>
    <mergeCell ref="F34:G34"/>
    <mergeCell ref="H34:I34"/>
    <mergeCell ref="J34:K34"/>
    <mergeCell ref="A10:A11"/>
    <mergeCell ref="R9:R11"/>
    <mergeCell ref="B10:C10"/>
    <mergeCell ref="D10:E10"/>
    <mergeCell ref="F10:G10"/>
    <mergeCell ref="H10:I10"/>
    <mergeCell ref="J10:K10"/>
    <mergeCell ref="L10:M10"/>
    <mergeCell ref="N10:O10"/>
    <mergeCell ref="P35:Q35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Q10:Q11"/>
    <mergeCell ref="P10:P11"/>
    <mergeCell ref="I48:I49"/>
    <mergeCell ref="B49:C49"/>
    <mergeCell ref="D49:E49"/>
    <mergeCell ref="F49:G49"/>
    <mergeCell ref="F40:Q40"/>
    <mergeCell ref="F42:Q43"/>
    <mergeCell ref="B46:C46"/>
    <mergeCell ref="B47:E47"/>
    <mergeCell ref="G47:I47"/>
    <mergeCell ref="A74:C74"/>
    <mergeCell ref="B75:C75"/>
    <mergeCell ref="D75:E75"/>
    <mergeCell ref="G75:H75"/>
    <mergeCell ref="B76:C76"/>
    <mergeCell ref="D76:E76"/>
    <mergeCell ref="G76:H76"/>
    <mergeCell ref="A48:A49"/>
    <mergeCell ref="B48:C48"/>
    <mergeCell ref="D48:E48"/>
    <mergeCell ref="F48:G48"/>
    <mergeCell ref="H48:H49"/>
    <mergeCell ref="A86:A87"/>
    <mergeCell ref="B86:C86"/>
    <mergeCell ref="D86:E86"/>
    <mergeCell ref="F86:G86"/>
    <mergeCell ref="H86:I86"/>
    <mergeCell ref="J86:J87"/>
    <mergeCell ref="B84:C84"/>
    <mergeCell ref="B85:E85"/>
    <mergeCell ref="F85:G85"/>
    <mergeCell ref="B89:C89"/>
    <mergeCell ref="D89:E89"/>
    <mergeCell ref="F89:G89"/>
    <mergeCell ref="H89:I89"/>
    <mergeCell ref="B90:C90"/>
    <mergeCell ref="D90:E90"/>
    <mergeCell ref="F90:G90"/>
    <mergeCell ref="H90:I90"/>
    <mergeCell ref="K86:K87"/>
    <mergeCell ref="B87:C87"/>
    <mergeCell ref="D87:E87"/>
    <mergeCell ref="F87:G87"/>
    <mergeCell ref="H87:I87"/>
    <mergeCell ref="B88:C88"/>
    <mergeCell ref="D88:E88"/>
    <mergeCell ref="F88:G88"/>
    <mergeCell ref="H88:I88"/>
    <mergeCell ref="B93:C93"/>
    <mergeCell ref="D93:E93"/>
    <mergeCell ref="F93:G93"/>
    <mergeCell ref="H93:I93"/>
    <mergeCell ref="B94:C94"/>
    <mergeCell ref="D94:E94"/>
    <mergeCell ref="F94:G94"/>
    <mergeCell ref="H94:I94"/>
    <mergeCell ref="B91:C91"/>
    <mergeCell ref="D91:E91"/>
    <mergeCell ref="F91:G91"/>
    <mergeCell ref="H91:I91"/>
    <mergeCell ref="B92:C92"/>
    <mergeCell ref="D92:E92"/>
    <mergeCell ref="F92:G92"/>
    <mergeCell ref="H92:I92"/>
    <mergeCell ref="B97:C97"/>
    <mergeCell ref="D97:E97"/>
    <mergeCell ref="F97:G97"/>
    <mergeCell ref="H97:I97"/>
    <mergeCell ref="B98:C98"/>
    <mergeCell ref="D98:E98"/>
    <mergeCell ref="F98:G98"/>
    <mergeCell ref="H98:I98"/>
    <mergeCell ref="B95:C95"/>
    <mergeCell ref="D95:E95"/>
    <mergeCell ref="F95:G95"/>
    <mergeCell ref="H95:I95"/>
    <mergeCell ref="B96:C96"/>
    <mergeCell ref="D96:E96"/>
    <mergeCell ref="F96:G96"/>
    <mergeCell ref="H96:I96"/>
    <mergeCell ref="B99:C99"/>
    <mergeCell ref="D99:E99"/>
    <mergeCell ref="F99:G99"/>
    <mergeCell ref="H99:I99"/>
    <mergeCell ref="B100:C100"/>
    <mergeCell ref="D100:E100"/>
    <mergeCell ref="F100:G100"/>
    <mergeCell ref="H100:I100"/>
    <mergeCell ref="B102:C102"/>
    <mergeCell ref="D102:E102"/>
    <mergeCell ref="F102:G102"/>
    <mergeCell ref="H102:I102"/>
    <mergeCell ref="B104:C104"/>
    <mergeCell ref="D104:E104"/>
    <mergeCell ref="F104:G104"/>
    <mergeCell ref="H104:I104"/>
    <mergeCell ref="B105:C105"/>
    <mergeCell ref="D105:E105"/>
    <mergeCell ref="F105:G105"/>
    <mergeCell ref="H105:I105"/>
    <mergeCell ref="B101:C101"/>
    <mergeCell ref="D101:E101"/>
    <mergeCell ref="F101:G101"/>
    <mergeCell ref="H101:I101"/>
    <mergeCell ref="B103:C103"/>
    <mergeCell ref="D103:E103"/>
    <mergeCell ref="F103:G103"/>
    <mergeCell ref="H103:I103"/>
    <mergeCell ref="H109:I109"/>
    <mergeCell ref="B106:C106"/>
    <mergeCell ref="D106:E106"/>
    <mergeCell ref="F106:G106"/>
    <mergeCell ref="H106:I106"/>
    <mergeCell ref="B107:C107"/>
    <mergeCell ref="D107:E107"/>
    <mergeCell ref="F107:G107"/>
    <mergeCell ref="H107:I107"/>
    <mergeCell ref="B36:C36"/>
    <mergeCell ref="D36:E36"/>
    <mergeCell ref="F36:G36"/>
    <mergeCell ref="H36:I36"/>
    <mergeCell ref="J36:K36"/>
    <mergeCell ref="B115:C115"/>
    <mergeCell ref="D115:E115"/>
    <mergeCell ref="G115:H115"/>
    <mergeCell ref="F44:Q44"/>
    <mergeCell ref="B110:C110"/>
    <mergeCell ref="D110:E110"/>
    <mergeCell ref="F110:G110"/>
    <mergeCell ref="H110:I110"/>
    <mergeCell ref="A113:D113"/>
    <mergeCell ref="B114:C114"/>
    <mergeCell ref="D114:E114"/>
    <mergeCell ref="G114:H114"/>
    <mergeCell ref="B108:C108"/>
    <mergeCell ref="D108:E108"/>
    <mergeCell ref="F108:G108"/>
    <mergeCell ref="H108:I108"/>
    <mergeCell ref="B109:C109"/>
    <mergeCell ref="D109:E109"/>
    <mergeCell ref="F109:G109"/>
  </mergeCells>
  <pageMargins left="0.31496062992125984" right="0.31496062992125984" top="0.35433070866141736" bottom="0.35433070866141736" header="0.19685039370078741" footer="0.11811023622047245"/>
  <pageSetup paperSize="9" scale="95" orientation="landscape" horizontalDpi="300" verticalDpi="300" r:id="rId1"/>
  <headerFooter>
    <oddFooter>&amp;L&amp;"-,Gras"&amp;14&amp;F  /  &amp;A&amp;C&amp;P/&amp;N&amp;R&amp;KFF0000Edition du: &amp;D_&amp;T</oddFooter>
  </headerFooter>
  <rowBreaks count="2" manualBreakCount="2">
    <brk id="38" max="17" man="1"/>
    <brk id="7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328C6-AD34-4CD0-A326-048052AA4F59}">
  <sheetPr>
    <tabColor rgb="FF92D050"/>
  </sheetPr>
  <dimension ref="A1:R115"/>
  <sheetViews>
    <sheetView showZeros="0" zoomScaleNormal="100" workbookViewId="0">
      <selection activeCell="V33" sqref="V33"/>
    </sheetView>
  </sheetViews>
  <sheetFormatPr baseColWidth="10" defaultColWidth="11.44140625" defaultRowHeight="14.1" customHeight="1" x14ac:dyDescent="0.3"/>
  <cols>
    <col min="1" max="1" width="17.77734375" style="5" customWidth="1"/>
    <col min="2" max="2" width="9.21875" style="73" customWidth="1"/>
    <col min="3" max="3" width="5.21875" style="73" customWidth="1"/>
    <col min="4" max="4" width="9.21875" style="73" customWidth="1"/>
    <col min="5" max="5" width="5.21875" style="73" customWidth="1"/>
    <col min="6" max="6" width="9.21875" style="73" customWidth="1"/>
    <col min="7" max="7" width="5.21875" style="73" customWidth="1"/>
    <col min="8" max="8" width="9.21875" style="73" customWidth="1"/>
    <col min="9" max="9" width="5.21875" style="73" customWidth="1"/>
    <col min="10" max="10" width="9.21875" style="73" customWidth="1"/>
    <col min="11" max="11" width="5.21875" style="73" customWidth="1"/>
    <col min="12" max="12" width="9.21875" style="73" customWidth="1"/>
    <col min="13" max="13" width="5.21875" style="73" customWidth="1"/>
    <col min="14" max="14" width="9.21875" style="73" customWidth="1"/>
    <col min="15" max="15" width="5.21875" style="73" customWidth="1"/>
    <col min="16" max="18" width="7.21875" style="73" customWidth="1"/>
    <col min="19" max="16384" width="11.44140625" style="5"/>
  </cols>
  <sheetData>
    <row r="1" spans="1:18" ht="16.05" customHeight="1" x14ac:dyDescent="0.3">
      <c r="A1" s="4"/>
      <c r="B1" s="1"/>
      <c r="C1" s="1"/>
      <c r="D1" s="1"/>
      <c r="E1" s="1"/>
      <c r="F1" s="154" t="s">
        <v>0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"/>
    </row>
    <row r="2" spans="1:18" ht="16.05" customHeight="1" x14ac:dyDescent="0.3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6.05" customHeight="1" x14ac:dyDescent="0.3">
      <c r="A3" s="4"/>
      <c r="B3" s="1"/>
      <c r="C3" s="1"/>
      <c r="D3" s="1"/>
      <c r="E3" s="1"/>
      <c r="F3" s="168" t="s">
        <v>1</v>
      </c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"/>
    </row>
    <row r="4" spans="1:18" ht="16.05" customHeight="1" x14ac:dyDescent="0.3">
      <c r="A4" s="4"/>
      <c r="B4" s="1"/>
      <c r="C4" s="1"/>
      <c r="D4" s="1"/>
      <c r="E4" s="1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"/>
    </row>
    <row r="5" spans="1:18" ht="16.05" customHeight="1" x14ac:dyDescent="0.3">
      <c r="A5" s="4"/>
      <c r="B5" s="1"/>
      <c r="C5" s="1"/>
      <c r="D5" s="1"/>
      <c r="E5" s="1"/>
      <c r="F5" s="125" t="str">
        <f ca="1">MID(CELL("filename",$A$1),FIND("]",CELL("filename",$A$1))+1,32)&amp;" "&amp;AN</f>
        <v>Roanne 2026</v>
      </c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"/>
    </row>
    <row r="6" spans="1:18" ht="16.05" customHeight="1" x14ac:dyDescent="0.3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6.05" customHeight="1" thickBot="1" x14ac:dyDescent="0.35">
      <c r="A7" s="4"/>
      <c r="B7" s="149"/>
      <c r="C7" s="14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6.05" customHeight="1" x14ac:dyDescent="0.3">
      <c r="A8" s="79" t="s">
        <v>2</v>
      </c>
      <c r="B8" s="188">
        <v>46166</v>
      </c>
      <c r="C8" s="188"/>
      <c r="D8" s="188"/>
      <c r="E8" s="188"/>
      <c r="F8" s="16"/>
      <c r="G8" s="17"/>
      <c r="H8" s="80" t="s">
        <v>3</v>
      </c>
      <c r="I8" s="156" t="s">
        <v>94</v>
      </c>
      <c r="J8" s="156"/>
      <c r="K8" s="156"/>
      <c r="L8" s="156"/>
      <c r="M8" s="156"/>
      <c r="N8" s="169"/>
      <c r="O8" s="169"/>
      <c r="P8" s="169"/>
      <c r="Q8" s="170"/>
      <c r="R8" s="159" t="s">
        <v>60</v>
      </c>
    </row>
    <row r="9" spans="1:18" ht="14.1" customHeight="1" x14ac:dyDescent="0.3">
      <c r="A9" s="173" t="s">
        <v>4</v>
      </c>
      <c r="B9" s="162" t="s">
        <v>5</v>
      </c>
      <c r="C9" s="163"/>
      <c r="D9" s="162" t="s">
        <v>6</v>
      </c>
      <c r="E9" s="163"/>
      <c r="F9" s="162" t="s">
        <v>28</v>
      </c>
      <c r="G9" s="163"/>
      <c r="H9" s="162" t="s">
        <v>29</v>
      </c>
      <c r="I9" s="163"/>
      <c r="J9" s="162" t="s">
        <v>7</v>
      </c>
      <c r="K9" s="163"/>
      <c r="L9" s="162" t="s">
        <v>8</v>
      </c>
      <c r="M9" s="163"/>
      <c r="N9" s="162" t="s">
        <v>9</v>
      </c>
      <c r="O9" s="164"/>
      <c r="P9" s="167" t="s">
        <v>66</v>
      </c>
      <c r="Q9" s="165" t="s">
        <v>11</v>
      </c>
      <c r="R9" s="160"/>
    </row>
    <row r="10" spans="1:18" ht="18.75" customHeight="1" x14ac:dyDescent="0.3">
      <c r="A10" s="174"/>
      <c r="B10" s="63" t="s">
        <v>30</v>
      </c>
      <c r="C10" s="63" t="s">
        <v>31</v>
      </c>
      <c r="D10" s="63" t="s">
        <v>30</v>
      </c>
      <c r="E10" s="63" t="s">
        <v>31</v>
      </c>
      <c r="F10" s="63" t="s">
        <v>30</v>
      </c>
      <c r="G10" s="63" t="s">
        <v>31</v>
      </c>
      <c r="H10" s="63" t="s">
        <v>30</v>
      </c>
      <c r="I10" s="63" t="s">
        <v>31</v>
      </c>
      <c r="J10" s="63" t="s">
        <v>30</v>
      </c>
      <c r="K10" s="63" t="s">
        <v>31</v>
      </c>
      <c r="L10" s="63" t="s">
        <v>30</v>
      </c>
      <c r="M10" s="63" t="s">
        <v>31</v>
      </c>
      <c r="N10" s="63" t="s">
        <v>30</v>
      </c>
      <c r="O10" s="64" t="s">
        <v>31</v>
      </c>
      <c r="P10" s="143"/>
      <c r="Q10" s="166"/>
      <c r="R10" s="161"/>
    </row>
    <row r="11" spans="1:18" ht="14.1" customHeight="1" x14ac:dyDescent="0.3">
      <c r="A11" s="6" t="s">
        <v>40</v>
      </c>
      <c r="B11" s="65" t="s">
        <v>103</v>
      </c>
      <c r="C11" s="65">
        <v>6</v>
      </c>
      <c r="D11" s="65">
        <v>1</v>
      </c>
      <c r="E11" s="65">
        <v>1</v>
      </c>
      <c r="F11" s="65"/>
      <c r="G11" s="65"/>
      <c r="H11" s="65" t="s">
        <v>103</v>
      </c>
      <c r="I11" s="65">
        <v>6</v>
      </c>
      <c r="J11" s="65"/>
      <c r="K11" s="65"/>
      <c r="L11" s="65"/>
      <c r="M11" s="65"/>
      <c r="N11" s="65"/>
      <c r="O11" s="66"/>
      <c r="P11" s="87">
        <f>IF(SUM(C11,E11,G11,I11,K11,M11,O11)=0,"",SUM(C11,E11,G11,I11,K11,M11,O11))</f>
        <v>13</v>
      </c>
      <c r="Q11" s="90">
        <f>IF(P11="","",RANK(P11,$P$11:$P$33))</f>
        <v>2</v>
      </c>
      <c r="R11" s="7"/>
    </row>
    <row r="12" spans="1:18" ht="14.1" customHeight="1" x14ac:dyDescent="0.3">
      <c r="A12" s="8" t="s">
        <v>65</v>
      </c>
      <c r="B12" s="67"/>
      <c r="C12" s="67"/>
      <c r="D12" s="67"/>
      <c r="E12" s="67"/>
      <c r="F12" s="67"/>
      <c r="G12" s="67"/>
      <c r="H12" s="67">
        <v>3</v>
      </c>
      <c r="I12" s="67">
        <v>3</v>
      </c>
      <c r="J12" s="67"/>
      <c r="K12" s="67"/>
      <c r="L12" s="67"/>
      <c r="M12" s="67"/>
      <c r="N12" s="67"/>
      <c r="O12" s="68"/>
      <c r="P12" s="88">
        <f t="shared" ref="P12:P33" si="0">IF(SUM(C12,E12,G12,I12,K12,M12,O12)=0,"",SUM(C12,E12,G12,I12,K12,M12,O12))</f>
        <v>3</v>
      </c>
      <c r="Q12" s="91">
        <f t="shared" ref="Q12:Q33" si="1">IF(P12="","",RANK(P12,$P$11:$P$33))</f>
        <v>6</v>
      </c>
      <c r="R12" s="9"/>
    </row>
    <row r="13" spans="1:18" ht="14.1" customHeight="1" x14ac:dyDescent="0.3">
      <c r="A13" s="8" t="s">
        <v>12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8"/>
      <c r="P13" s="88" t="str">
        <f t="shared" si="0"/>
        <v/>
      </c>
      <c r="Q13" s="91" t="str">
        <f t="shared" si="1"/>
        <v/>
      </c>
      <c r="R13" s="9"/>
    </row>
    <row r="14" spans="1:18" ht="14.1" customHeight="1" x14ac:dyDescent="0.3">
      <c r="A14" s="8" t="s">
        <v>13</v>
      </c>
      <c r="B14" s="67">
        <v>2</v>
      </c>
      <c r="C14" s="67">
        <v>2</v>
      </c>
      <c r="D14" s="67"/>
      <c r="E14" s="67"/>
      <c r="F14" s="67"/>
      <c r="G14" s="67"/>
      <c r="H14" s="67" t="s">
        <v>121</v>
      </c>
      <c r="I14" s="67">
        <v>2</v>
      </c>
      <c r="J14" s="67"/>
      <c r="K14" s="67"/>
      <c r="L14" s="67">
        <v>3</v>
      </c>
      <c r="M14" s="67">
        <v>3</v>
      </c>
      <c r="N14" s="67"/>
      <c r="O14" s="68"/>
      <c r="P14" s="88">
        <f t="shared" si="0"/>
        <v>7</v>
      </c>
      <c r="Q14" s="91">
        <f t="shared" si="1"/>
        <v>4</v>
      </c>
      <c r="R14" s="9"/>
    </row>
    <row r="15" spans="1:18" ht="14.1" customHeight="1" x14ac:dyDescent="0.3">
      <c r="A15" s="8" t="s">
        <v>26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8"/>
      <c r="P15" s="88" t="str">
        <f t="shared" si="0"/>
        <v/>
      </c>
      <c r="Q15" s="91" t="str">
        <f t="shared" si="1"/>
        <v/>
      </c>
      <c r="R15" s="9"/>
    </row>
    <row r="16" spans="1:18" ht="14.1" customHeight="1" x14ac:dyDescent="0.3">
      <c r="A16" s="8" t="s">
        <v>14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  <c r="P16" s="88" t="str">
        <f t="shared" si="0"/>
        <v/>
      </c>
      <c r="Q16" s="91" t="str">
        <f t="shared" si="1"/>
        <v/>
      </c>
      <c r="R16" s="9"/>
    </row>
    <row r="17" spans="1:18" ht="14.1" customHeight="1" x14ac:dyDescent="0.3">
      <c r="A17" s="8" t="s">
        <v>84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88" t="str">
        <f t="shared" si="0"/>
        <v/>
      </c>
      <c r="Q17" s="91" t="str">
        <f t="shared" si="1"/>
        <v/>
      </c>
      <c r="R17" s="9"/>
    </row>
    <row r="18" spans="1:18" ht="14.1" customHeight="1" x14ac:dyDescent="0.3">
      <c r="A18" s="8" t="s">
        <v>16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8"/>
      <c r="P18" s="88" t="str">
        <f t="shared" si="0"/>
        <v/>
      </c>
      <c r="Q18" s="91" t="str">
        <f t="shared" si="1"/>
        <v/>
      </c>
      <c r="R18" s="9"/>
    </row>
    <row r="19" spans="1:18" ht="14.1" customHeight="1" x14ac:dyDescent="0.3">
      <c r="A19" s="8" t="s">
        <v>17</v>
      </c>
      <c r="B19" s="67"/>
      <c r="C19" s="67"/>
      <c r="D19" s="67"/>
      <c r="E19" s="67"/>
      <c r="F19" s="67"/>
      <c r="G19" s="67"/>
      <c r="H19" s="67">
        <v>2</v>
      </c>
      <c r="I19" s="67">
        <v>2</v>
      </c>
      <c r="J19" s="67">
        <v>1</v>
      </c>
      <c r="K19" s="67">
        <v>1</v>
      </c>
      <c r="L19" s="67">
        <v>1</v>
      </c>
      <c r="M19" s="67">
        <v>1</v>
      </c>
      <c r="N19" s="67">
        <v>2</v>
      </c>
      <c r="O19" s="68">
        <v>1</v>
      </c>
      <c r="P19" s="88">
        <f t="shared" si="0"/>
        <v>5</v>
      </c>
      <c r="Q19" s="91">
        <f t="shared" si="1"/>
        <v>5</v>
      </c>
      <c r="R19" s="9"/>
    </row>
    <row r="20" spans="1:18" ht="14.1" customHeight="1" x14ac:dyDescent="0.3">
      <c r="A20" s="8" t="s">
        <v>27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8"/>
      <c r="P20" s="88" t="str">
        <f t="shared" si="0"/>
        <v/>
      </c>
      <c r="Q20" s="91" t="str">
        <f t="shared" si="1"/>
        <v/>
      </c>
      <c r="R20" s="9"/>
    </row>
    <row r="21" spans="1:18" ht="14.1" customHeight="1" x14ac:dyDescent="0.3">
      <c r="A21" s="8" t="s">
        <v>75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  <c r="P21" s="88" t="str">
        <f t="shared" si="0"/>
        <v/>
      </c>
      <c r="Q21" s="91" t="str">
        <f t="shared" si="1"/>
        <v/>
      </c>
      <c r="R21" s="9"/>
    </row>
    <row r="22" spans="1:18" ht="14.1" customHeight="1" x14ac:dyDescent="0.3">
      <c r="A22" s="8" t="s">
        <v>19</v>
      </c>
      <c r="B22" s="67"/>
      <c r="C22" s="67"/>
      <c r="D22" s="67">
        <v>5</v>
      </c>
      <c r="E22" s="67">
        <v>5</v>
      </c>
      <c r="F22" s="67"/>
      <c r="G22" s="67"/>
      <c r="H22" s="67"/>
      <c r="I22" s="67"/>
      <c r="J22" s="67"/>
      <c r="K22" s="67"/>
      <c r="L22" s="67">
        <v>5</v>
      </c>
      <c r="M22" s="67">
        <v>5</v>
      </c>
      <c r="N22" s="67" t="s">
        <v>166</v>
      </c>
      <c r="O22" s="68">
        <v>8</v>
      </c>
      <c r="P22" s="88">
        <f t="shared" si="0"/>
        <v>18</v>
      </c>
      <c r="Q22" s="91">
        <f t="shared" si="1"/>
        <v>1</v>
      </c>
      <c r="R22" s="9"/>
    </row>
    <row r="23" spans="1:18" ht="14.1" customHeight="1" x14ac:dyDescent="0.3">
      <c r="A23" s="8" t="s">
        <v>20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8"/>
      <c r="P23" s="88" t="str">
        <f t="shared" si="0"/>
        <v/>
      </c>
      <c r="Q23" s="91" t="str">
        <f t="shared" si="1"/>
        <v/>
      </c>
      <c r="R23" s="9"/>
    </row>
    <row r="24" spans="1:18" ht="14.1" customHeight="1" x14ac:dyDescent="0.3">
      <c r="A24" s="8" t="s">
        <v>21</v>
      </c>
      <c r="B24" s="67">
        <v>3</v>
      </c>
      <c r="C24" s="67">
        <v>3</v>
      </c>
      <c r="D24" s="67"/>
      <c r="E24" s="67"/>
      <c r="F24" s="67"/>
      <c r="G24" s="67"/>
      <c r="H24" s="67" t="s">
        <v>121</v>
      </c>
      <c r="I24" s="67">
        <v>2</v>
      </c>
      <c r="J24" s="67">
        <v>2</v>
      </c>
      <c r="K24" s="67">
        <v>2</v>
      </c>
      <c r="L24" s="67">
        <v>2</v>
      </c>
      <c r="M24" s="67">
        <v>2</v>
      </c>
      <c r="N24" s="67"/>
      <c r="O24" s="68"/>
      <c r="P24" s="88">
        <f t="shared" si="0"/>
        <v>9</v>
      </c>
      <c r="Q24" s="91">
        <f t="shared" si="1"/>
        <v>3</v>
      </c>
      <c r="R24" s="9"/>
    </row>
    <row r="25" spans="1:18" ht="14.1" customHeight="1" x14ac:dyDescent="0.3">
      <c r="A25" s="8" t="s">
        <v>68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8"/>
      <c r="P25" s="88" t="str">
        <f t="shared" si="0"/>
        <v/>
      </c>
      <c r="Q25" s="91" t="str">
        <f t="shared" si="1"/>
        <v/>
      </c>
      <c r="R25" s="9"/>
    </row>
    <row r="26" spans="1:18" ht="14.1" customHeight="1" x14ac:dyDescent="0.3">
      <c r="A26" s="8" t="s">
        <v>22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88" t="str">
        <f t="shared" si="0"/>
        <v/>
      </c>
      <c r="Q26" s="91" t="str">
        <f t="shared" si="1"/>
        <v/>
      </c>
      <c r="R26" s="9"/>
    </row>
    <row r="27" spans="1:18" ht="14.1" customHeight="1" x14ac:dyDescent="0.3">
      <c r="A27" s="8" t="s">
        <v>58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88" t="str">
        <f t="shared" si="0"/>
        <v/>
      </c>
      <c r="Q27" s="91" t="str">
        <f t="shared" si="1"/>
        <v/>
      </c>
      <c r="R27" s="9"/>
    </row>
    <row r="28" spans="1:18" ht="14.1" customHeight="1" x14ac:dyDescent="0.3">
      <c r="A28" s="8" t="s">
        <v>57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88" t="str">
        <f t="shared" si="0"/>
        <v/>
      </c>
      <c r="Q28" s="91" t="str">
        <f t="shared" si="1"/>
        <v/>
      </c>
      <c r="R28" s="9"/>
    </row>
    <row r="29" spans="1:18" ht="14.1" customHeight="1" x14ac:dyDescent="0.3">
      <c r="A29" s="8" t="s">
        <v>23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8"/>
      <c r="P29" s="88" t="str">
        <f t="shared" si="0"/>
        <v/>
      </c>
      <c r="Q29" s="91" t="str">
        <f t="shared" si="1"/>
        <v/>
      </c>
      <c r="R29" s="9"/>
    </row>
    <row r="30" spans="1:18" ht="14.1" customHeight="1" x14ac:dyDescent="0.3">
      <c r="A30" s="8" t="s">
        <v>24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8"/>
      <c r="P30" s="88" t="str">
        <f t="shared" si="0"/>
        <v/>
      </c>
      <c r="Q30" s="91" t="str">
        <f t="shared" si="1"/>
        <v/>
      </c>
      <c r="R30" s="9"/>
    </row>
    <row r="31" spans="1:18" ht="14.1" customHeight="1" x14ac:dyDescent="0.3">
      <c r="A31" s="8" t="s">
        <v>25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88" t="str">
        <f t="shared" si="0"/>
        <v/>
      </c>
      <c r="Q31" s="91" t="str">
        <f t="shared" si="1"/>
        <v/>
      </c>
      <c r="R31" s="9"/>
    </row>
    <row r="32" spans="1:18" ht="14.1" customHeight="1" x14ac:dyDescent="0.3">
      <c r="A32" s="8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/>
      <c r="P32" s="88" t="str">
        <f t="shared" si="0"/>
        <v/>
      </c>
      <c r="Q32" s="91" t="str">
        <f t="shared" si="1"/>
        <v/>
      </c>
      <c r="R32" s="9"/>
    </row>
    <row r="33" spans="1:18" ht="14.1" customHeight="1" thickBot="1" x14ac:dyDescent="0.35">
      <c r="A33" s="10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70"/>
      <c r="P33" s="89" t="str">
        <f t="shared" si="0"/>
        <v/>
      </c>
      <c r="Q33" s="92" t="str">
        <f t="shared" si="1"/>
        <v/>
      </c>
      <c r="R33" s="11"/>
    </row>
    <row r="34" spans="1:18" ht="20.100000000000001" customHeight="1" x14ac:dyDescent="0.3">
      <c r="A34" s="171" t="s">
        <v>32</v>
      </c>
      <c r="B34" s="172"/>
      <c r="C34" s="172"/>
      <c r="D34" s="172"/>
      <c r="E34" s="172"/>
      <c r="F34" s="17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4.1" customHeight="1" x14ac:dyDescent="0.3">
      <c r="A35" s="12" t="s">
        <v>33</v>
      </c>
      <c r="B35" s="148" t="s">
        <v>109</v>
      </c>
      <c r="C35" s="148"/>
      <c r="D35" s="177" t="s">
        <v>183</v>
      </c>
      <c r="E35" s="178"/>
      <c r="F35" s="158" t="s">
        <v>35</v>
      </c>
      <c r="G35" s="158"/>
      <c r="H35" s="148" t="s">
        <v>107</v>
      </c>
      <c r="I35" s="148"/>
      <c r="J35" s="177" t="s">
        <v>178</v>
      </c>
      <c r="K35" s="178"/>
      <c r="L35" s="158" t="s">
        <v>37</v>
      </c>
      <c r="M35" s="158"/>
      <c r="N35" s="148" t="s">
        <v>115</v>
      </c>
      <c r="O35" s="148"/>
      <c r="P35" s="177" t="s">
        <v>180</v>
      </c>
      <c r="Q35" s="178"/>
    </row>
    <row r="36" spans="1:18" ht="14.1" customHeight="1" x14ac:dyDescent="0.3">
      <c r="A36" s="12" t="s">
        <v>34</v>
      </c>
      <c r="B36" s="148" t="s">
        <v>111</v>
      </c>
      <c r="C36" s="148"/>
      <c r="D36" s="177" t="s">
        <v>179</v>
      </c>
      <c r="E36" s="178"/>
      <c r="F36" s="158" t="s">
        <v>36</v>
      </c>
      <c r="G36" s="148"/>
      <c r="H36" s="148" t="s">
        <v>176</v>
      </c>
      <c r="I36" s="148"/>
      <c r="J36" s="177" t="s">
        <v>181</v>
      </c>
      <c r="K36" s="178"/>
      <c r="L36" s="158" t="s">
        <v>38</v>
      </c>
      <c r="M36" s="158"/>
      <c r="N36" s="148" t="s">
        <v>113</v>
      </c>
      <c r="O36" s="148"/>
      <c r="P36" s="177" t="s">
        <v>182</v>
      </c>
      <c r="Q36" s="178"/>
    </row>
    <row r="37" spans="1:18" ht="14.1" customHeight="1" x14ac:dyDescent="0.3">
      <c r="A37" s="12" t="s">
        <v>87</v>
      </c>
      <c r="B37" s="177"/>
      <c r="C37" s="178"/>
      <c r="D37" s="177" t="s">
        <v>39</v>
      </c>
      <c r="E37" s="178"/>
      <c r="F37" s="187" t="s">
        <v>88</v>
      </c>
      <c r="G37" s="178"/>
      <c r="H37" s="177"/>
      <c r="I37" s="178"/>
      <c r="J37" s="177" t="s">
        <v>39</v>
      </c>
      <c r="K37" s="178"/>
      <c r="L37" s="111"/>
      <c r="M37" s="111"/>
    </row>
    <row r="38" spans="1:18" ht="14.1" customHeight="1" x14ac:dyDescent="0.3">
      <c r="A38" s="110"/>
      <c r="F38" s="111"/>
      <c r="L38" s="111"/>
      <c r="M38" s="111"/>
    </row>
    <row r="39" spans="1:18" ht="14.1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6.05" customHeight="1" x14ac:dyDescent="0.3">
      <c r="A40" s="4"/>
      <c r="B40" s="1"/>
      <c r="C40" s="1"/>
      <c r="D40" s="3"/>
      <c r="E40" s="3"/>
      <c r="F40" s="154" t="s">
        <v>0</v>
      </c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"/>
    </row>
    <row r="41" spans="1:18" ht="16.0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6.05" customHeight="1" x14ac:dyDescent="0.3">
      <c r="A42" s="4"/>
      <c r="B42" s="1"/>
      <c r="D42" s="2"/>
      <c r="E42" s="1"/>
      <c r="F42" s="155" t="s">
        <v>56</v>
      </c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"/>
    </row>
    <row r="43" spans="1:18" ht="16.05" customHeight="1" x14ac:dyDescent="0.3">
      <c r="A43" s="4"/>
      <c r="B43" s="1"/>
      <c r="D43" s="2"/>
      <c r="E43" s="1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"/>
    </row>
    <row r="44" spans="1:18" ht="16.05" customHeight="1" x14ac:dyDescent="0.3">
      <c r="A44" s="4"/>
      <c r="B44" s="1"/>
      <c r="C44" s="1"/>
      <c r="D44" s="1"/>
      <c r="E44" s="1"/>
      <c r="F44" s="125" t="str">
        <f ca="1">F5</f>
        <v>Roanne 2026</v>
      </c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"/>
    </row>
    <row r="45" spans="1:18" ht="16.0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6.05" customHeight="1" thickBot="1" x14ac:dyDescent="0.35">
      <c r="A46" s="4"/>
      <c r="B46" s="149"/>
      <c r="C46" s="149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4.1" customHeight="1" x14ac:dyDescent="0.3">
      <c r="A47" s="79" t="s">
        <v>2</v>
      </c>
      <c r="B47" s="135">
        <f>B8</f>
        <v>46166</v>
      </c>
      <c r="C47" s="135"/>
      <c r="D47" s="135"/>
      <c r="E47" s="136"/>
      <c r="F47" s="80" t="s">
        <v>3</v>
      </c>
      <c r="G47" s="156" t="str">
        <f ca="1">F5</f>
        <v>Roanne 2026</v>
      </c>
      <c r="H47" s="156"/>
      <c r="I47" s="157"/>
      <c r="J47" s="1"/>
      <c r="K47" s="1"/>
      <c r="L47" s="1"/>
      <c r="M47" s="1"/>
      <c r="N47" s="1"/>
      <c r="O47" s="1"/>
      <c r="P47" s="1"/>
      <c r="Q47" s="1"/>
      <c r="R47" s="1"/>
    </row>
    <row r="48" spans="1:18" ht="14.1" customHeight="1" x14ac:dyDescent="0.3">
      <c r="A48" s="123" t="s">
        <v>4</v>
      </c>
      <c r="B48" s="151" t="s">
        <v>45</v>
      </c>
      <c r="C48" s="152"/>
      <c r="D48" s="151" t="s">
        <v>46</v>
      </c>
      <c r="E48" s="152"/>
      <c r="F48" s="151" t="s">
        <v>47</v>
      </c>
      <c r="G48" s="153"/>
      <c r="H48" s="142" t="s">
        <v>39</v>
      </c>
      <c r="I48" s="144" t="s">
        <v>11</v>
      </c>
      <c r="J48" s="1"/>
      <c r="K48" s="1"/>
      <c r="L48" s="1"/>
      <c r="M48" s="1"/>
      <c r="N48" s="1"/>
      <c r="O48" s="1"/>
      <c r="P48" s="1"/>
      <c r="Q48" s="1"/>
      <c r="R48" s="1"/>
    </row>
    <row r="49" spans="1:18" ht="14.1" customHeight="1" x14ac:dyDescent="0.3">
      <c r="A49" s="124"/>
      <c r="B49" s="146" t="s">
        <v>31</v>
      </c>
      <c r="C49" s="147"/>
      <c r="D49" s="146" t="s">
        <v>31</v>
      </c>
      <c r="E49" s="147"/>
      <c r="F49" s="146" t="s">
        <v>31</v>
      </c>
      <c r="G49" s="150"/>
      <c r="H49" s="143"/>
      <c r="I49" s="145"/>
      <c r="J49" s="1"/>
      <c r="K49" s="1"/>
      <c r="L49" s="1"/>
      <c r="M49" s="1"/>
      <c r="N49" s="1"/>
      <c r="O49" s="1"/>
      <c r="P49" s="1"/>
      <c r="Q49" s="1"/>
      <c r="R49" s="1"/>
    </row>
    <row r="50" spans="1:18" ht="14.1" customHeight="1" x14ac:dyDescent="0.3">
      <c r="A50" s="15" t="str">
        <f t="shared" ref="A50:A72" si="2">A11</f>
        <v>Ampuis</v>
      </c>
      <c r="B50" s="77">
        <f t="shared" ref="B50:B72" si="3">C11</f>
        <v>6</v>
      </c>
      <c r="C50" s="77"/>
      <c r="D50" s="77">
        <f t="shared" ref="D50:D72" si="4">G11</f>
        <v>0</v>
      </c>
      <c r="E50" s="77"/>
      <c r="F50" s="77">
        <f t="shared" ref="F50:F72" si="5">I11</f>
        <v>6</v>
      </c>
      <c r="G50" s="74"/>
      <c r="H50" s="93">
        <f>IF(SUM(B50,D50,F50)=0,"",SUM(B50,D50,F50))</f>
        <v>12</v>
      </c>
      <c r="I50" s="95">
        <f>IF(H50="","",RANK(H50,$H$50:$H$72))</f>
        <v>1</v>
      </c>
      <c r="J50" s="1"/>
      <c r="K50" s="1"/>
      <c r="L50" s="1"/>
      <c r="M50" s="1"/>
      <c r="N50" s="1"/>
      <c r="O50" s="1"/>
      <c r="P50" s="1"/>
      <c r="Q50" s="1"/>
      <c r="R50" s="1"/>
    </row>
    <row r="51" spans="1:18" ht="14.1" customHeight="1" x14ac:dyDescent="0.3">
      <c r="A51" s="13" t="str">
        <f t="shared" si="2"/>
        <v>Bourg Les Valence</v>
      </c>
      <c r="B51" s="77">
        <f t="shared" si="3"/>
        <v>0</v>
      </c>
      <c r="C51" s="77"/>
      <c r="D51" s="77">
        <f t="shared" si="4"/>
        <v>0</v>
      </c>
      <c r="E51" s="77"/>
      <c r="F51" s="77">
        <f t="shared" si="5"/>
        <v>3</v>
      </c>
      <c r="G51" s="74"/>
      <c r="H51" s="93">
        <f t="shared" ref="H51:H72" si="6">IF(SUM(B51,D51,F51)=0,"",SUM(B51,D51,F51))</f>
        <v>3</v>
      </c>
      <c r="I51" s="95">
        <f t="shared" ref="I51:I72" si="7">IF(H51="","",RANK(H51,$H$50:$H$72))</f>
        <v>4</v>
      </c>
      <c r="J51" s="1"/>
      <c r="K51" s="1"/>
      <c r="L51" s="1"/>
      <c r="M51" s="1"/>
      <c r="N51" s="1"/>
      <c r="O51" s="1"/>
      <c r="P51" s="1"/>
      <c r="Q51" s="1"/>
      <c r="R51" s="1"/>
    </row>
    <row r="52" spans="1:18" ht="14.1" customHeight="1" x14ac:dyDescent="0.3">
      <c r="A52" s="13" t="str">
        <f t="shared" si="2"/>
        <v>Caluire</v>
      </c>
      <c r="B52" s="77">
        <f t="shared" si="3"/>
        <v>0</v>
      </c>
      <c r="C52" s="77"/>
      <c r="D52" s="77">
        <f t="shared" si="4"/>
        <v>0</v>
      </c>
      <c r="E52" s="77"/>
      <c r="F52" s="77">
        <f t="shared" si="5"/>
        <v>0</v>
      </c>
      <c r="G52" s="74"/>
      <c r="H52" s="93" t="str">
        <f t="shared" si="6"/>
        <v/>
      </c>
      <c r="I52" s="95" t="str">
        <f t="shared" si="7"/>
        <v/>
      </c>
      <c r="J52" s="1"/>
      <c r="K52" s="1"/>
      <c r="L52" s="1"/>
      <c r="M52" s="1"/>
      <c r="N52" s="1"/>
      <c r="O52" s="1"/>
      <c r="P52" s="1"/>
      <c r="Q52" s="1"/>
      <c r="R52" s="1"/>
    </row>
    <row r="53" spans="1:18" ht="14.1" customHeight="1" x14ac:dyDescent="0.3">
      <c r="A53" s="13" t="str">
        <f t="shared" si="2"/>
        <v>Chasse</v>
      </c>
      <c r="B53" s="77">
        <f t="shared" si="3"/>
        <v>2</v>
      </c>
      <c r="C53" s="77"/>
      <c r="D53" s="77">
        <f t="shared" si="4"/>
        <v>0</v>
      </c>
      <c r="E53" s="77"/>
      <c r="F53" s="77">
        <f t="shared" si="5"/>
        <v>2</v>
      </c>
      <c r="G53" s="74"/>
      <c r="H53" s="93">
        <f t="shared" si="6"/>
        <v>4</v>
      </c>
      <c r="I53" s="95">
        <f t="shared" si="7"/>
        <v>3</v>
      </c>
      <c r="J53" s="1"/>
      <c r="K53" s="1"/>
      <c r="L53" s="1"/>
      <c r="M53" s="1"/>
      <c r="N53" s="1"/>
      <c r="O53" s="1"/>
      <c r="P53" s="1"/>
      <c r="Q53" s="1"/>
      <c r="R53" s="1"/>
    </row>
    <row r="54" spans="1:18" ht="14.1" customHeight="1" x14ac:dyDescent="0.3">
      <c r="A54" s="13" t="str">
        <f t="shared" si="2"/>
        <v>Chavanay</v>
      </c>
      <c r="B54" s="77">
        <f t="shared" si="3"/>
        <v>0</v>
      </c>
      <c r="C54" s="77"/>
      <c r="D54" s="77">
        <f t="shared" si="4"/>
        <v>0</v>
      </c>
      <c r="E54" s="77"/>
      <c r="F54" s="77">
        <f t="shared" si="5"/>
        <v>0</v>
      </c>
      <c r="G54" s="74"/>
      <c r="H54" s="93" t="str">
        <f t="shared" si="6"/>
        <v/>
      </c>
      <c r="I54" s="95" t="str">
        <f t="shared" si="7"/>
        <v/>
      </c>
      <c r="J54" s="1"/>
      <c r="K54" s="1"/>
      <c r="L54" s="1"/>
      <c r="M54" s="1"/>
      <c r="N54" s="1"/>
      <c r="O54" s="1"/>
      <c r="P54" s="1"/>
      <c r="Q54" s="1"/>
      <c r="R54" s="1"/>
    </row>
    <row r="55" spans="1:18" ht="14.1" customHeight="1" x14ac:dyDescent="0.3">
      <c r="A55" s="13" t="str">
        <f t="shared" si="2"/>
        <v>Condrieu</v>
      </c>
      <c r="B55" s="77">
        <f t="shared" si="3"/>
        <v>0</v>
      </c>
      <c r="C55" s="77"/>
      <c r="D55" s="77">
        <f t="shared" si="4"/>
        <v>0</v>
      </c>
      <c r="E55" s="77"/>
      <c r="F55" s="77">
        <f t="shared" si="5"/>
        <v>0</v>
      </c>
      <c r="G55" s="74"/>
      <c r="H55" s="93" t="str">
        <f t="shared" si="6"/>
        <v/>
      </c>
      <c r="I55" s="95" t="str">
        <f t="shared" si="7"/>
        <v/>
      </c>
      <c r="J55" s="1"/>
      <c r="K55" s="1"/>
      <c r="L55" s="1"/>
      <c r="M55" s="1"/>
      <c r="N55" s="1"/>
      <c r="O55" s="1"/>
      <c r="P55" s="1"/>
      <c r="Q55" s="1"/>
      <c r="R55" s="1"/>
    </row>
    <row r="56" spans="1:18" ht="14.1" customHeight="1" x14ac:dyDescent="0.3">
      <c r="A56" s="13" t="str">
        <f t="shared" si="2"/>
        <v>Genay</v>
      </c>
      <c r="B56" s="77">
        <f t="shared" si="3"/>
        <v>0</v>
      </c>
      <c r="C56" s="77"/>
      <c r="D56" s="77">
        <f t="shared" si="4"/>
        <v>0</v>
      </c>
      <c r="E56" s="77"/>
      <c r="F56" s="77">
        <f t="shared" si="5"/>
        <v>0</v>
      </c>
      <c r="G56" s="74"/>
      <c r="H56" s="93" t="str">
        <f t="shared" si="6"/>
        <v/>
      </c>
      <c r="I56" s="95" t="str">
        <f t="shared" si="7"/>
        <v/>
      </c>
      <c r="J56" s="1"/>
      <c r="K56" s="1"/>
      <c r="L56" s="1"/>
      <c r="M56" s="1"/>
      <c r="N56" s="1"/>
      <c r="O56" s="1"/>
      <c r="P56" s="1"/>
      <c r="Q56" s="1"/>
      <c r="R56" s="1"/>
    </row>
    <row r="57" spans="1:18" ht="14.1" customHeight="1" x14ac:dyDescent="0.3">
      <c r="A57" s="13" t="str">
        <f t="shared" si="2"/>
        <v>Givors</v>
      </c>
      <c r="B57" s="77">
        <f t="shared" si="3"/>
        <v>0</v>
      </c>
      <c r="C57" s="77"/>
      <c r="D57" s="77">
        <f t="shared" si="4"/>
        <v>0</v>
      </c>
      <c r="E57" s="77"/>
      <c r="F57" s="77">
        <f t="shared" si="5"/>
        <v>0</v>
      </c>
      <c r="G57" s="74"/>
      <c r="H57" s="93" t="str">
        <f t="shared" si="6"/>
        <v/>
      </c>
      <c r="I57" s="95" t="str">
        <f t="shared" si="7"/>
        <v/>
      </c>
      <c r="J57" s="1"/>
      <c r="K57" s="1"/>
      <c r="L57" s="1"/>
      <c r="M57" s="1"/>
      <c r="N57" s="1"/>
      <c r="O57" s="1"/>
      <c r="P57" s="1"/>
      <c r="Q57" s="1"/>
      <c r="R57" s="1"/>
    </row>
    <row r="58" spans="1:18" ht="14.1" customHeight="1" x14ac:dyDescent="0.3">
      <c r="A58" s="13" t="str">
        <f t="shared" si="2"/>
        <v>Grigny</v>
      </c>
      <c r="B58" s="77">
        <f t="shared" si="3"/>
        <v>0</v>
      </c>
      <c r="C58" s="77"/>
      <c r="D58" s="77">
        <f t="shared" si="4"/>
        <v>0</v>
      </c>
      <c r="E58" s="77"/>
      <c r="F58" s="77">
        <f t="shared" si="5"/>
        <v>2</v>
      </c>
      <c r="G58" s="74"/>
      <c r="H58" s="93">
        <f t="shared" si="6"/>
        <v>2</v>
      </c>
      <c r="I58" s="95">
        <f t="shared" si="7"/>
        <v>5</v>
      </c>
      <c r="J58" s="1"/>
      <c r="K58" s="1"/>
      <c r="L58" s="1"/>
      <c r="M58" s="1"/>
      <c r="N58" s="1"/>
      <c r="O58" s="1"/>
      <c r="P58" s="1"/>
      <c r="Q58" s="1"/>
      <c r="R58" s="1"/>
    </row>
    <row r="59" spans="1:18" ht="14.1" customHeight="1" x14ac:dyDescent="0.3">
      <c r="A59" s="13" t="str">
        <f t="shared" si="2"/>
        <v>Isle /la sorgue</v>
      </c>
      <c r="B59" s="77">
        <f t="shared" si="3"/>
        <v>0</v>
      </c>
      <c r="C59" s="77"/>
      <c r="D59" s="77">
        <f t="shared" si="4"/>
        <v>0</v>
      </c>
      <c r="E59" s="77"/>
      <c r="F59" s="77">
        <f t="shared" si="5"/>
        <v>0</v>
      </c>
      <c r="G59" s="74"/>
      <c r="H59" s="93" t="str">
        <f t="shared" si="6"/>
        <v/>
      </c>
      <c r="I59" s="95" t="str">
        <f t="shared" si="7"/>
        <v/>
      </c>
      <c r="J59" s="1"/>
      <c r="K59" s="1"/>
      <c r="L59" s="1"/>
      <c r="M59" s="1"/>
      <c r="N59" s="1"/>
      <c r="O59" s="1"/>
      <c r="P59" s="1"/>
      <c r="Q59" s="1"/>
      <c r="R59" s="1"/>
    </row>
    <row r="60" spans="1:18" ht="14.1" customHeight="1" x14ac:dyDescent="0.3">
      <c r="A60" s="13" t="str">
        <f t="shared" si="2"/>
        <v>le Pertuiset</v>
      </c>
      <c r="B60" s="77">
        <f t="shared" si="3"/>
        <v>0</v>
      </c>
      <c r="C60" s="77"/>
      <c r="D60" s="77">
        <f t="shared" si="4"/>
        <v>0</v>
      </c>
      <c r="E60" s="77"/>
      <c r="F60" s="77">
        <f t="shared" si="5"/>
        <v>0</v>
      </c>
      <c r="G60" s="74"/>
      <c r="H60" s="93" t="str">
        <f t="shared" si="6"/>
        <v/>
      </c>
      <c r="I60" s="95" t="str">
        <f t="shared" si="7"/>
        <v/>
      </c>
      <c r="J60" s="1"/>
      <c r="K60" s="1"/>
      <c r="L60" s="1"/>
      <c r="M60" s="1"/>
      <c r="N60" s="1"/>
      <c r="O60" s="1"/>
      <c r="P60" s="1"/>
      <c r="Q60" s="1"/>
      <c r="R60" s="1"/>
    </row>
    <row r="61" spans="1:18" ht="14.1" customHeight="1" x14ac:dyDescent="0.3">
      <c r="A61" s="13" t="str">
        <f t="shared" si="2"/>
        <v>Loire</v>
      </c>
      <c r="B61" s="77">
        <f t="shared" si="3"/>
        <v>0</v>
      </c>
      <c r="C61" s="77"/>
      <c r="D61" s="77">
        <f t="shared" si="4"/>
        <v>0</v>
      </c>
      <c r="E61" s="77"/>
      <c r="F61" s="77">
        <f t="shared" si="5"/>
        <v>0</v>
      </c>
      <c r="G61" s="74"/>
      <c r="H61" s="93" t="str">
        <f t="shared" si="6"/>
        <v/>
      </c>
      <c r="I61" s="95" t="str">
        <f t="shared" si="7"/>
        <v/>
      </c>
      <c r="J61" s="1"/>
      <c r="K61" s="1"/>
      <c r="L61" s="1"/>
      <c r="M61" s="1"/>
      <c r="N61" s="1"/>
      <c r="O61" s="1"/>
      <c r="P61" s="1"/>
      <c r="Q61" s="1"/>
      <c r="R61" s="1"/>
    </row>
    <row r="62" spans="1:18" ht="14.1" customHeight="1" x14ac:dyDescent="0.3">
      <c r="A62" s="13" t="str">
        <f t="shared" si="2"/>
        <v>Miribel</v>
      </c>
      <c r="B62" s="77">
        <f t="shared" si="3"/>
        <v>0</v>
      </c>
      <c r="C62" s="77"/>
      <c r="D62" s="77">
        <f t="shared" si="4"/>
        <v>0</v>
      </c>
      <c r="E62" s="77"/>
      <c r="F62" s="77">
        <f t="shared" si="5"/>
        <v>0</v>
      </c>
      <c r="G62" s="74"/>
      <c r="H62" s="93" t="str">
        <f t="shared" si="6"/>
        <v/>
      </c>
      <c r="I62" s="95" t="str">
        <f t="shared" si="7"/>
        <v/>
      </c>
      <c r="J62" s="1"/>
      <c r="K62" s="1"/>
      <c r="L62" s="1"/>
      <c r="M62" s="1"/>
      <c r="N62" s="1"/>
      <c r="O62" s="1"/>
      <c r="P62" s="1"/>
      <c r="Q62" s="1"/>
      <c r="R62" s="1"/>
    </row>
    <row r="63" spans="1:18" ht="14.1" customHeight="1" x14ac:dyDescent="0.3">
      <c r="A63" s="13" t="str">
        <f t="shared" si="2"/>
        <v>Nievroz</v>
      </c>
      <c r="B63" s="77">
        <f t="shared" si="3"/>
        <v>3</v>
      </c>
      <c r="C63" s="77"/>
      <c r="D63" s="77">
        <f t="shared" si="4"/>
        <v>0</v>
      </c>
      <c r="E63" s="77"/>
      <c r="F63" s="77">
        <f t="shared" si="5"/>
        <v>2</v>
      </c>
      <c r="G63" s="74"/>
      <c r="H63" s="93">
        <f t="shared" si="6"/>
        <v>5</v>
      </c>
      <c r="I63" s="95">
        <f t="shared" si="7"/>
        <v>2</v>
      </c>
      <c r="J63" s="1"/>
      <c r="K63" s="1"/>
      <c r="L63" s="1"/>
      <c r="M63" s="1"/>
      <c r="N63" s="1"/>
      <c r="O63" s="1"/>
      <c r="P63" s="1"/>
      <c r="Q63" s="1"/>
      <c r="R63" s="1"/>
    </row>
    <row r="64" spans="1:18" ht="14.1" customHeight="1" x14ac:dyDescent="0.3">
      <c r="A64" s="13" t="str">
        <f t="shared" si="2"/>
        <v>Roanne</v>
      </c>
      <c r="B64" s="77">
        <f t="shared" si="3"/>
        <v>0</v>
      </c>
      <c r="C64" s="77"/>
      <c r="D64" s="77">
        <f t="shared" si="4"/>
        <v>0</v>
      </c>
      <c r="E64" s="77"/>
      <c r="F64" s="77">
        <f t="shared" si="5"/>
        <v>0</v>
      </c>
      <c r="G64" s="74"/>
      <c r="H64" s="93" t="str">
        <f t="shared" si="6"/>
        <v/>
      </c>
      <c r="I64" s="95" t="str">
        <f t="shared" si="7"/>
        <v/>
      </c>
      <c r="J64" s="1"/>
      <c r="K64" s="1"/>
      <c r="L64" s="1"/>
      <c r="M64" s="1"/>
      <c r="N64" s="1"/>
      <c r="O64" s="1"/>
      <c r="P64" s="1"/>
      <c r="Q64" s="1"/>
      <c r="R64" s="1"/>
    </row>
    <row r="65" spans="1:18" ht="14.1" customHeight="1" x14ac:dyDescent="0.3">
      <c r="A65" s="13" t="str">
        <f t="shared" si="2"/>
        <v>Sablons</v>
      </c>
      <c r="B65" s="77">
        <f t="shared" si="3"/>
        <v>0</v>
      </c>
      <c r="C65" s="77"/>
      <c r="D65" s="77">
        <f t="shared" si="4"/>
        <v>0</v>
      </c>
      <c r="E65" s="77"/>
      <c r="F65" s="77">
        <f t="shared" si="5"/>
        <v>0</v>
      </c>
      <c r="G65" s="74"/>
      <c r="H65" s="93" t="str">
        <f t="shared" si="6"/>
        <v/>
      </c>
      <c r="I65" s="95" t="str">
        <f t="shared" si="7"/>
        <v/>
      </c>
      <c r="J65" s="1"/>
      <c r="K65" s="1"/>
      <c r="L65" s="1"/>
      <c r="M65" s="1"/>
      <c r="N65" s="1"/>
      <c r="O65" s="1"/>
      <c r="P65" s="1"/>
      <c r="Q65" s="1"/>
      <c r="R65" s="1"/>
    </row>
    <row r="66" spans="1:18" ht="14.1" customHeight="1" x14ac:dyDescent="0.3">
      <c r="A66" s="13" t="str">
        <f t="shared" si="2"/>
        <v>St Fons</v>
      </c>
      <c r="B66" s="77">
        <f t="shared" si="3"/>
        <v>0</v>
      </c>
      <c r="C66" s="77"/>
      <c r="D66" s="77">
        <f t="shared" si="4"/>
        <v>0</v>
      </c>
      <c r="E66" s="77"/>
      <c r="F66" s="77">
        <f t="shared" si="5"/>
        <v>0</v>
      </c>
      <c r="G66" s="74"/>
      <c r="H66" s="93" t="str">
        <f t="shared" si="6"/>
        <v/>
      </c>
      <c r="I66" s="95" t="str">
        <f t="shared" si="7"/>
        <v/>
      </c>
      <c r="J66" s="1"/>
      <c r="K66" s="1"/>
      <c r="L66" s="1"/>
      <c r="M66" s="1"/>
      <c r="N66" s="1"/>
      <c r="O66" s="1"/>
      <c r="P66" s="1"/>
      <c r="Q66" s="1"/>
      <c r="R66" s="1"/>
    </row>
    <row r="67" spans="1:18" ht="14.1" customHeight="1" x14ac:dyDescent="0.3">
      <c r="A67" s="13" t="str">
        <f t="shared" si="2"/>
        <v>St Just</v>
      </c>
      <c r="B67" s="77">
        <f t="shared" si="3"/>
        <v>0</v>
      </c>
      <c r="C67" s="77"/>
      <c r="D67" s="77">
        <f t="shared" si="4"/>
        <v>0</v>
      </c>
      <c r="E67" s="77"/>
      <c r="F67" s="77">
        <f t="shared" si="5"/>
        <v>0</v>
      </c>
      <c r="G67" s="74"/>
      <c r="H67" s="93" t="str">
        <f t="shared" si="6"/>
        <v/>
      </c>
      <c r="I67" s="95" t="str">
        <f t="shared" si="7"/>
        <v/>
      </c>
      <c r="J67" s="1"/>
      <c r="K67" s="1"/>
      <c r="L67" s="1"/>
      <c r="M67" s="1"/>
      <c r="N67" s="1"/>
      <c r="O67" s="1"/>
      <c r="P67" s="1"/>
      <c r="Q67" s="1"/>
      <c r="R67" s="1"/>
    </row>
    <row r="68" spans="1:18" ht="14.1" customHeight="1" x14ac:dyDescent="0.3">
      <c r="A68" s="13" t="str">
        <f t="shared" si="2"/>
        <v>St Romain</v>
      </c>
      <c r="B68" s="77">
        <f t="shared" si="3"/>
        <v>0</v>
      </c>
      <c r="C68" s="77"/>
      <c r="D68" s="77">
        <f t="shared" si="4"/>
        <v>0</v>
      </c>
      <c r="E68" s="77"/>
      <c r="F68" s="77">
        <f t="shared" si="5"/>
        <v>0</v>
      </c>
      <c r="G68" s="74"/>
      <c r="H68" s="93" t="str">
        <f t="shared" si="6"/>
        <v/>
      </c>
      <c r="I68" s="95" t="str">
        <f t="shared" si="7"/>
        <v/>
      </c>
      <c r="J68" s="1"/>
      <c r="K68" s="1"/>
      <c r="L68" s="1"/>
      <c r="M68" s="1"/>
      <c r="N68" s="1"/>
      <c r="O68" s="1"/>
      <c r="P68" s="1"/>
      <c r="Q68" s="1"/>
      <c r="R68" s="1"/>
    </row>
    <row r="69" spans="1:18" ht="14.1" customHeight="1" x14ac:dyDescent="0.3">
      <c r="A69" s="13" t="str">
        <f t="shared" si="2"/>
        <v>Vernaison</v>
      </c>
      <c r="B69" s="77">
        <f t="shared" si="3"/>
        <v>0</v>
      </c>
      <c r="C69" s="77"/>
      <c r="D69" s="77">
        <f t="shared" si="4"/>
        <v>0</v>
      </c>
      <c r="E69" s="77"/>
      <c r="F69" s="77">
        <f t="shared" si="5"/>
        <v>0</v>
      </c>
      <c r="G69" s="74"/>
      <c r="H69" s="93" t="str">
        <f t="shared" si="6"/>
        <v/>
      </c>
      <c r="I69" s="95" t="str">
        <f t="shared" si="7"/>
        <v/>
      </c>
      <c r="J69" s="1"/>
      <c r="K69" s="1"/>
      <c r="L69" s="1"/>
      <c r="M69" s="1"/>
      <c r="N69" s="1"/>
      <c r="O69" s="1"/>
      <c r="P69" s="1"/>
      <c r="Q69" s="1"/>
      <c r="R69" s="1"/>
    </row>
    <row r="70" spans="1:18" ht="14.1" customHeight="1" x14ac:dyDescent="0.3">
      <c r="A70" s="13" t="str">
        <f t="shared" si="2"/>
        <v>Vienne</v>
      </c>
      <c r="B70" s="77">
        <f t="shared" si="3"/>
        <v>0</v>
      </c>
      <c r="C70" s="77"/>
      <c r="D70" s="77">
        <f t="shared" si="4"/>
        <v>0</v>
      </c>
      <c r="E70" s="77"/>
      <c r="F70" s="77">
        <f t="shared" si="5"/>
        <v>0</v>
      </c>
      <c r="G70" s="74"/>
      <c r="H70" s="93" t="str">
        <f t="shared" si="6"/>
        <v/>
      </c>
      <c r="I70" s="95" t="str">
        <f t="shared" si="7"/>
        <v/>
      </c>
      <c r="J70" s="1"/>
      <c r="K70" s="1"/>
      <c r="L70" s="1"/>
      <c r="M70" s="1"/>
      <c r="N70" s="1"/>
      <c r="O70" s="1"/>
      <c r="P70" s="1"/>
      <c r="Q70" s="1"/>
      <c r="R70" s="1"/>
    </row>
    <row r="71" spans="1:18" ht="14.1" customHeight="1" x14ac:dyDescent="0.3">
      <c r="A71" s="13">
        <f t="shared" si="2"/>
        <v>0</v>
      </c>
      <c r="B71" s="77">
        <f t="shared" si="3"/>
        <v>0</v>
      </c>
      <c r="C71" s="77"/>
      <c r="D71" s="77">
        <f t="shared" si="4"/>
        <v>0</v>
      </c>
      <c r="E71" s="77"/>
      <c r="F71" s="77">
        <f t="shared" si="5"/>
        <v>0</v>
      </c>
      <c r="G71" s="74"/>
      <c r="H71" s="93" t="str">
        <f t="shared" si="6"/>
        <v/>
      </c>
      <c r="I71" s="95" t="str">
        <f t="shared" si="7"/>
        <v/>
      </c>
      <c r="J71" s="1"/>
      <c r="K71" s="1"/>
      <c r="L71" s="1"/>
      <c r="M71" s="1"/>
      <c r="N71" s="1"/>
      <c r="O71" s="1"/>
      <c r="P71" s="1"/>
      <c r="Q71" s="1"/>
      <c r="R71" s="1"/>
    </row>
    <row r="72" spans="1:18" ht="14.1" customHeight="1" thickBot="1" x14ac:dyDescent="0.35">
      <c r="A72" s="14">
        <f t="shared" si="2"/>
        <v>0</v>
      </c>
      <c r="B72" s="75">
        <f t="shared" si="3"/>
        <v>0</v>
      </c>
      <c r="C72" s="75"/>
      <c r="D72" s="75">
        <f t="shared" si="4"/>
        <v>0</v>
      </c>
      <c r="E72" s="75"/>
      <c r="F72" s="75">
        <f t="shared" si="5"/>
        <v>0</v>
      </c>
      <c r="G72" s="76"/>
      <c r="H72" s="94" t="str">
        <f t="shared" si="6"/>
        <v/>
      </c>
      <c r="I72" s="96" t="str">
        <f t="shared" si="7"/>
        <v/>
      </c>
      <c r="J72" s="1"/>
      <c r="K72" s="1"/>
      <c r="L72" s="1"/>
      <c r="M72" s="1"/>
      <c r="N72" s="1"/>
      <c r="O72" s="1"/>
      <c r="P72" s="1"/>
      <c r="Q72" s="1"/>
      <c r="R72" s="1"/>
    </row>
    <row r="73" spans="1:18" ht="16.05" customHeight="1" x14ac:dyDescent="0.3">
      <c r="A73" s="4"/>
      <c r="B73" s="1"/>
      <c r="C73" s="1"/>
      <c r="D73" s="1"/>
      <c r="E73" s="1"/>
      <c r="F73" s="1"/>
      <c r="G73" s="1"/>
      <c r="H73" s="1"/>
      <c r="I73" s="21"/>
      <c r="J73" s="1"/>
      <c r="K73" s="1"/>
      <c r="L73" s="1"/>
      <c r="M73" s="1"/>
      <c r="N73" s="1"/>
      <c r="O73" s="1"/>
      <c r="P73" s="1"/>
      <c r="Q73" s="1"/>
      <c r="R73" s="1"/>
    </row>
    <row r="74" spans="1:18" ht="14.1" customHeight="1" x14ac:dyDescent="0.3">
      <c r="A74" s="126" t="s">
        <v>55</v>
      </c>
      <c r="B74" s="126"/>
      <c r="C74" s="126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4.1" customHeight="1" x14ac:dyDescent="0.3">
      <c r="A75" s="12" t="s">
        <v>33</v>
      </c>
      <c r="B75" s="148"/>
      <c r="C75" s="148"/>
      <c r="D75" s="148" t="s">
        <v>31</v>
      </c>
      <c r="E75" s="148"/>
      <c r="F75" s="71" t="s">
        <v>35</v>
      </c>
      <c r="G75" s="148"/>
      <c r="H75" s="148"/>
      <c r="I75" s="63" t="s">
        <v>31</v>
      </c>
      <c r="J75" s="1"/>
      <c r="K75" s="1"/>
      <c r="L75" s="1"/>
      <c r="M75" s="1"/>
      <c r="N75" s="1"/>
      <c r="O75" s="1"/>
      <c r="P75" s="1"/>
      <c r="Q75" s="1"/>
      <c r="R75" s="1"/>
    </row>
    <row r="76" spans="1:18" ht="16.05" customHeight="1" x14ac:dyDescent="0.3">
      <c r="A76" s="12" t="s">
        <v>37</v>
      </c>
      <c r="B76" s="148"/>
      <c r="C76" s="148"/>
      <c r="D76" s="148" t="s">
        <v>31</v>
      </c>
      <c r="E76" s="148"/>
      <c r="F76" s="71" t="s">
        <v>34</v>
      </c>
      <c r="G76" s="148"/>
      <c r="H76" s="148"/>
      <c r="I76" s="63" t="s">
        <v>31</v>
      </c>
      <c r="J76" s="1"/>
      <c r="K76" s="1"/>
      <c r="L76" s="1"/>
      <c r="M76" s="1"/>
      <c r="N76" s="1"/>
      <c r="O76" s="1"/>
      <c r="P76" s="1"/>
      <c r="Q76" s="1"/>
      <c r="R76" s="1"/>
    </row>
    <row r="77" spans="1:18" ht="16.0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58"/>
      <c r="K77" s="58"/>
      <c r="L77" s="58"/>
      <c r="M77" s="58"/>
      <c r="N77" s="58"/>
      <c r="O77" s="58"/>
      <c r="P77" s="58"/>
      <c r="Q77" s="58"/>
      <c r="R77" s="1"/>
    </row>
    <row r="78" spans="1:18" ht="16.05" customHeight="1" x14ac:dyDescent="0.3">
      <c r="A78" s="4"/>
      <c r="B78" s="1"/>
      <c r="C78" s="1"/>
      <c r="D78" s="1"/>
      <c r="E78" s="1"/>
      <c r="F78" s="103" t="s">
        <v>0</v>
      </c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"/>
    </row>
    <row r="79" spans="1:18" ht="16.05" customHeight="1" x14ac:dyDescent="0.3">
      <c r="A79" s="4"/>
      <c r="B79" s="1"/>
      <c r="C79" s="1"/>
      <c r="D79" s="1"/>
      <c r="E79" s="1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"/>
    </row>
    <row r="80" spans="1:18" ht="16.05" customHeight="1" x14ac:dyDescent="0.3">
      <c r="A80" s="4"/>
      <c r="B80" s="1"/>
      <c r="C80" s="1"/>
      <c r="D80" s="1"/>
      <c r="E80" s="1"/>
      <c r="F80" s="107" t="s">
        <v>53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"/>
    </row>
    <row r="81" spans="1:18" ht="16.05" customHeight="1" x14ac:dyDescent="0.3">
      <c r="A81" s="4"/>
      <c r="B81" s="1"/>
      <c r="C81" s="1"/>
      <c r="D81" s="1"/>
      <c r="E81" s="1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"/>
    </row>
    <row r="82" spans="1:18" ht="16.05" customHeight="1" x14ac:dyDescent="0.3">
      <c r="A82" s="4"/>
      <c r="B82" s="1"/>
      <c r="C82" s="1"/>
      <c r="D82" s="19"/>
      <c r="E82" s="1"/>
      <c r="F82" s="106" t="str">
        <f ca="1">F5</f>
        <v>Roanne 2026</v>
      </c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"/>
    </row>
    <row r="83" spans="1:18" ht="16.0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4.1" customHeight="1" thickBot="1" x14ac:dyDescent="0.35">
      <c r="A84" s="20"/>
      <c r="B84" s="149"/>
      <c r="C84" s="149"/>
      <c r="D84" s="72"/>
      <c r="E84" s="7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4.1" customHeight="1" x14ac:dyDescent="0.3">
      <c r="A85" s="82" t="s">
        <v>52</v>
      </c>
      <c r="B85" s="135">
        <f>B8</f>
        <v>46166</v>
      </c>
      <c r="C85" s="135"/>
      <c r="D85" s="135"/>
      <c r="E85" s="136"/>
      <c r="F85" s="137" t="s">
        <v>51</v>
      </c>
      <c r="G85" s="138"/>
      <c r="H85" s="99" t="str">
        <f ca="1">F5</f>
        <v>Roanne 2026</v>
      </c>
      <c r="I85" s="100"/>
      <c r="J85" s="100"/>
      <c r="K85" s="101"/>
      <c r="L85" s="1"/>
      <c r="M85" s="1"/>
      <c r="N85" s="1"/>
      <c r="O85" s="1"/>
      <c r="P85" s="1"/>
      <c r="Q85" s="1"/>
      <c r="R85" s="1"/>
    </row>
    <row r="86" spans="1:18" ht="14.1" customHeight="1" x14ac:dyDescent="0.3">
      <c r="A86" s="179" t="s">
        <v>4</v>
      </c>
      <c r="B86" s="181" t="s">
        <v>48</v>
      </c>
      <c r="C86" s="182"/>
      <c r="D86" s="181" t="s">
        <v>7</v>
      </c>
      <c r="E86" s="182"/>
      <c r="F86" s="181" t="s">
        <v>49</v>
      </c>
      <c r="G86" s="183"/>
      <c r="H86" s="181" t="s">
        <v>50</v>
      </c>
      <c r="I86" s="183"/>
      <c r="J86" s="142" t="s">
        <v>39</v>
      </c>
      <c r="K86" s="144" t="s">
        <v>11</v>
      </c>
      <c r="L86" s="1"/>
      <c r="M86" s="1"/>
      <c r="N86" s="1"/>
      <c r="O86" s="1"/>
      <c r="P86" s="1"/>
      <c r="Q86" s="1"/>
      <c r="R86" s="1"/>
    </row>
    <row r="87" spans="1:18" ht="14.1" customHeight="1" x14ac:dyDescent="0.3">
      <c r="A87" s="180"/>
      <c r="B87" s="184" t="s">
        <v>31</v>
      </c>
      <c r="C87" s="185"/>
      <c r="D87" s="184" t="s">
        <v>31</v>
      </c>
      <c r="E87" s="185"/>
      <c r="F87" s="184" t="s">
        <v>31</v>
      </c>
      <c r="G87" s="185"/>
      <c r="H87" s="184" t="s">
        <v>31</v>
      </c>
      <c r="I87" s="186"/>
      <c r="J87" s="143"/>
      <c r="K87" s="145"/>
      <c r="L87" s="1"/>
      <c r="M87" s="1"/>
      <c r="N87" s="1"/>
      <c r="O87" s="1"/>
      <c r="P87" s="1"/>
      <c r="Q87" s="1"/>
      <c r="R87" s="1"/>
    </row>
    <row r="88" spans="1:18" ht="14.1" customHeight="1" x14ac:dyDescent="0.3">
      <c r="A88" s="15" t="str">
        <f>A11</f>
        <v>Ampuis</v>
      </c>
      <c r="B88" s="132">
        <f t="shared" ref="B88:B110" si="8">E11</f>
        <v>1</v>
      </c>
      <c r="C88" s="133"/>
      <c r="D88" s="132">
        <f t="shared" ref="D88:D110" si="9">K11</f>
        <v>0</v>
      </c>
      <c r="E88" s="133"/>
      <c r="F88" s="132">
        <f t="shared" ref="F88:F110" si="10">M11</f>
        <v>0</v>
      </c>
      <c r="G88" s="133"/>
      <c r="H88" s="132">
        <f t="shared" ref="H88:H110" si="11">O11</f>
        <v>0</v>
      </c>
      <c r="I88" s="134"/>
      <c r="J88" s="97">
        <f>IF(SUM(B88,D88,F88,H88)=0,"",SUM(B88,D88,F88,H88))</f>
        <v>1</v>
      </c>
      <c r="K88" s="98">
        <f>IF(J88="","",RANK(J88,$J$88:$J$110))</f>
        <v>5</v>
      </c>
      <c r="L88" s="1"/>
      <c r="M88" s="1"/>
      <c r="N88" s="1"/>
      <c r="O88" s="1"/>
      <c r="P88" s="1"/>
      <c r="Q88" s="1"/>
      <c r="R88" s="1"/>
    </row>
    <row r="89" spans="1:18" ht="14.1" customHeight="1" x14ac:dyDescent="0.3">
      <c r="A89" s="13" t="str">
        <f>A12</f>
        <v>Bourg Les Valence</v>
      </c>
      <c r="B89" s="120">
        <f t="shared" si="8"/>
        <v>0</v>
      </c>
      <c r="C89" s="121"/>
      <c r="D89" s="120">
        <f t="shared" si="9"/>
        <v>0</v>
      </c>
      <c r="E89" s="121"/>
      <c r="F89" s="120">
        <f t="shared" si="10"/>
        <v>0</v>
      </c>
      <c r="G89" s="121"/>
      <c r="H89" s="120">
        <f t="shared" si="11"/>
        <v>0</v>
      </c>
      <c r="I89" s="122"/>
      <c r="J89" s="93" t="str">
        <f t="shared" ref="J89:J110" si="12">IF(SUM(B89,D89,F89,H89)=0,"",SUM(B89,D89,F89,H89))</f>
        <v/>
      </c>
      <c r="K89" s="95" t="str">
        <f t="shared" ref="K89:K110" si="13">IF(J89="","",RANK(J89,$J$88:$J$110))</f>
        <v/>
      </c>
      <c r="L89" s="1"/>
      <c r="M89" s="1"/>
      <c r="N89" s="1"/>
      <c r="O89" s="1"/>
      <c r="P89" s="1"/>
      <c r="Q89" s="1"/>
      <c r="R89" s="1"/>
    </row>
    <row r="90" spans="1:18" ht="14.1" customHeight="1" x14ac:dyDescent="0.3">
      <c r="A90" s="13" t="str">
        <f t="shared" ref="A90:A110" si="14">A13</f>
        <v>Caluire</v>
      </c>
      <c r="B90" s="120">
        <f t="shared" si="8"/>
        <v>0</v>
      </c>
      <c r="C90" s="121"/>
      <c r="D90" s="120">
        <f t="shared" si="9"/>
        <v>0</v>
      </c>
      <c r="E90" s="121"/>
      <c r="F90" s="120">
        <f t="shared" si="10"/>
        <v>0</v>
      </c>
      <c r="G90" s="121"/>
      <c r="H90" s="120">
        <f t="shared" si="11"/>
        <v>0</v>
      </c>
      <c r="I90" s="122"/>
      <c r="J90" s="93" t="str">
        <f t="shared" si="12"/>
        <v/>
      </c>
      <c r="K90" s="95" t="str">
        <f t="shared" si="13"/>
        <v/>
      </c>
      <c r="L90" s="1"/>
      <c r="M90" s="1"/>
      <c r="N90" s="1"/>
      <c r="O90" s="1"/>
      <c r="P90" s="1"/>
      <c r="Q90" s="1"/>
      <c r="R90" s="1"/>
    </row>
    <row r="91" spans="1:18" ht="14.1" customHeight="1" x14ac:dyDescent="0.3">
      <c r="A91" s="13" t="str">
        <f t="shared" si="14"/>
        <v>Chasse</v>
      </c>
      <c r="B91" s="120">
        <f t="shared" si="8"/>
        <v>0</v>
      </c>
      <c r="C91" s="121"/>
      <c r="D91" s="120">
        <f t="shared" si="9"/>
        <v>0</v>
      </c>
      <c r="E91" s="121"/>
      <c r="F91" s="120">
        <f t="shared" si="10"/>
        <v>3</v>
      </c>
      <c r="G91" s="121"/>
      <c r="H91" s="120">
        <f t="shared" si="11"/>
        <v>0</v>
      </c>
      <c r="I91" s="122"/>
      <c r="J91" s="93">
        <f t="shared" si="12"/>
        <v>3</v>
      </c>
      <c r="K91" s="95">
        <f t="shared" si="13"/>
        <v>3</v>
      </c>
      <c r="L91" s="1"/>
      <c r="M91" s="1"/>
      <c r="N91" s="1"/>
      <c r="O91" s="1"/>
      <c r="P91" s="1"/>
      <c r="Q91" s="1"/>
      <c r="R91" s="1"/>
    </row>
    <row r="92" spans="1:18" ht="14.1" customHeight="1" x14ac:dyDescent="0.3">
      <c r="A92" s="13" t="str">
        <f t="shared" si="14"/>
        <v>Chavanay</v>
      </c>
      <c r="B92" s="120">
        <f t="shared" si="8"/>
        <v>0</v>
      </c>
      <c r="C92" s="121"/>
      <c r="D92" s="120">
        <f t="shared" si="9"/>
        <v>0</v>
      </c>
      <c r="E92" s="121"/>
      <c r="F92" s="120">
        <f t="shared" si="10"/>
        <v>0</v>
      </c>
      <c r="G92" s="121"/>
      <c r="H92" s="120">
        <f t="shared" si="11"/>
        <v>0</v>
      </c>
      <c r="I92" s="122"/>
      <c r="J92" s="93" t="str">
        <f t="shared" si="12"/>
        <v/>
      </c>
      <c r="K92" s="95" t="str">
        <f t="shared" si="13"/>
        <v/>
      </c>
      <c r="L92" s="1"/>
      <c r="M92" s="1"/>
      <c r="N92" s="1"/>
      <c r="O92" s="1"/>
      <c r="P92" s="1"/>
      <c r="Q92" s="1"/>
      <c r="R92" s="1"/>
    </row>
    <row r="93" spans="1:18" ht="14.1" customHeight="1" x14ac:dyDescent="0.3">
      <c r="A93" s="13" t="str">
        <f t="shared" si="14"/>
        <v>Condrieu</v>
      </c>
      <c r="B93" s="120">
        <f t="shared" si="8"/>
        <v>0</v>
      </c>
      <c r="C93" s="121"/>
      <c r="D93" s="120">
        <f t="shared" si="9"/>
        <v>0</v>
      </c>
      <c r="E93" s="121"/>
      <c r="F93" s="120">
        <f t="shared" si="10"/>
        <v>0</v>
      </c>
      <c r="G93" s="121"/>
      <c r="H93" s="120">
        <f t="shared" si="11"/>
        <v>0</v>
      </c>
      <c r="I93" s="122"/>
      <c r="J93" s="93" t="str">
        <f t="shared" si="12"/>
        <v/>
      </c>
      <c r="K93" s="95" t="str">
        <f t="shared" si="13"/>
        <v/>
      </c>
      <c r="L93" s="1"/>
      <c r="M93" s="1"/>
      <c r="N93" s="1"/>
      <c r="O93" s="1"/>
      <c r="P93" s="1"/>
      <c r="Q93" s="1"/>
      <c r="R93" s="1"/>
    </row>
    <row r="94" spans="1:18" ht="14.1" customHeight="1" x14ac:dyDescent="0.3">
      <c r="A94" s="13" t="str">
        <f t="shared" si="14"/>
        <v>Genay</v>
      </c>
      <c r="B94" s="120">
        <f t="shared" si="8"/>
        <v>0</v>
      </c>
      <c r="C94" s="121"/>
      <c r="D94" s="120">
        <f t="shared" si="9"/>
        <v>0</v>
      </c>
      <c r="E94" s="121"/>
      <c r="F94" s="120">
        <f t="shared" si="10"/>
        <v>0</v>
      </c>
      <c r="G94" s="121"/>
      <c r="H94" s="120">
        <f t="shared" si="11"/>
        <v>0</v>
      </c>
      <c r="I94" s="122"/>
      <c r="J94" s="93" t="str">
        <f t="shared" si="12"/>
        <v/>
      </c>
      <c r="K94" s="95" t="str">
        <f t="shared" si="13"/>
        <v/>
      </c>
      <c r="L94" s="1"/>
      <c r="M94" s="1"/>
      <c r="N94" s="1"/>
      <c r="O94" s="1"/>
      <c r="P94" s="1"/>
      <c r="Q94" s="1"/>
      <c r="R94" s="1"/>
    </row>
    <row r="95" spans="1:18" ht="14.1" customHeight="1" x14ac:dyDescent="0.3">
      <c r="A95" s="13" t="str">
        <f t="shared" si="14"/>
        <v>Givors</v>
      </c>
      <c r="B95" s="120">
        <f t="shared" si="8"/>
        <v>0</v>
      </c>
      <c r="C95" s="121"/>
      <c r="D95" s="120">
        <f t="shared" si="9"/>
        <v>0</v>
      </c>
      <c r="E95" s="121"/>
      <c r="F95" s="120">
        <f t="shared" si="10"/>
        <v>0</v>
      </c>
      <c r="G95" s="121"/>
      <c r="H95" s="120">
        <f t="shared" si="11"/>
        <v>0</v>
      </c>
      <c r="I95" s="122"/>
      <c r="J95" s="93" t="str">
        <f t="shared" si="12"/>
        <v/>
      </c>
      <c r="K95" s="95" t="str">
        <f t="shared" si="13"/>
        <v/>
      </c>
      <c r="L95" s="1"/>
      <c r="M95" s="1"/>
      <c r="N95" s="1"/>
      <c r="O95" s="1"/>
      <c r="P95" s="1"/>
      <c r="Q95" s="1"/>
      <c r="R95" s="1"/>
    </row>
    <row r="96" spans="1:18" ht="14.1" customHeight="1" x14ac:dyDescent="0.3">
      <c r="A96" s="13" t="str">
        <f t="shared" si="14"/>
        <v>Grigny</v>
      </c>
      <c r="B96" s="120">
        <f t="shared" si="8"/>
        <v>0</v>
      </c>
      <c r="C96" s="121"/>
      <c r="D96" s="120">
        <f t="shared" si="9"/>
        <v>1</v>
      </c>
      <c r="E96" s="121"/>
      <c r="F96" s="120">
        <f t="shared" si="10"/>
        <v>1</v>
      </c>
      <c r="G96" s="121"/>
      <c r="H96" s="120">
        <f t="shared" si="11"/>
        <v>1</v>
      </c>
      <c r="I96" s="122"/>
      <c r="J96" s="93">
        <f t="shared" si="12"/>
        <v>3</v>
      </c>
      <c r="K96" s="95">
        <f t="shared" si="13"/>
        <v>3</v>
      </c>
      <c r="L96" s="1"/>
      <c r="M96" s="1"/>
      <c r="N96" s="1"/>
      <c r="O96" s="1"/>
      <c r="P96" s="1"/>
      <c r="Q96" s="1"/>
      <c r="R96" s="1"/>
    </row>
    <row r="97" spans="1:18" ht="14.1" customHeight="1" x14ac:dyDescent="0.3">
      <c r="A97" s="13" t="str">
        <f t="shared" si="14"/>
        <v>Isle /la sorgue</v>
      </c>
      <c r="B97" s="120">
        <f t="shared" si="8"/>
        <v>0</v>
      </c>
      <c r="C97" s="121"/>
      <c r="D97" s="120">
        <f t="shared" si="9"/>
        <v>0</v>
      </c>
      <c r="E97" s="121"/>
      <c r="F97" s="120">
        <f t="shared" si="10"/>
        <v>0</v>
      </c>
      <c r="G97" s="121"/>
      <c r="H97" s="120">
        <f t="shared" si="11"/>
        <v>0</v>
      </c>
      <c r="I97" s="122"/>
      <c r="J97" s="93" t="str">
        <f t="shared" si="12"/>
        <v/>
      </c>
      <c r="K97" s="95" t="str">
        <f t="shared" si="13"/>
        <v/>
      </c>
      <c r="L97" s="1"/>
      <c r="M97" s="1"/>
      <c r="N97" s="1"/>
      <c r="O97" s="1"/>
      <c r="P97" s="1"/>
      <c r="Q97" s="1"/>
      <c r="R97" s="1"/>
    </row>
    <row r="98" spans="1:18" ht="14.1" customHeight="1" x14ac:dyDescent="0.3">
      <c r="A98" s="13" t="str">
        <f t="shared" si="14"/>
        <v>le Pertuiset</v>
      </c>
      <c r="B98" s="120">
        <f t="shared" si="8"/>
        <v>0</v>
      </c>
      <c r="C98" s="121"/>
      <c r="D98" s="120">
        <f t="shared" si="9"/>
        <v>0</v>
      </c>
      <c r="E98" s="121"/>
      <c r="F98" s="120">
        <f t="shared" si="10"/>
        <v>0</v>
      </c>
      <c r="G98" s="121"/>
      <c r="H98" s="120">
        <f t="shared" si="11"/>
        <v>0</v>
      </c>
      <c r="I98" s="122"/>
      <c r="J98" s="93" t="str">
        <f t="shared" si="12"/>
        <v/>
      </c>
      <c r="K98" s="95" t="str">
        <f t="shared" si="13"/>
        <v/>
      </c>
      <c r="L98" s="1"/>
      <c r="M98" s="1"/>
      <c r="N98" s="1"/>
      <c r="O98" s="1"/>
      <c r="P98" s="1"/>
      <c r="Q98" s="1"/>
      <c r="R98" s="1"/>
    </row>
    <row r="99" spans="1:18" ht="14.1" customHeight="1" x14ac:dyDescent="0.3">
      <c r="A99" s="13" t="str">
        <f t="shared" si="14"/>
        <v>Loire</v>
      </c>
      <c r="B99" s="120">
        <f t="shared" si="8"/>
        <v>5</v>
      </c>
      <c r="C99" s="121"/>
      <c r="D99" s="120">
        <f t="shared" si="9"/>
        <v>0</v>
      </c>
      <c r="E99" s="121"/>
      <c r="F99" s="120">
        <f t="shared" si="10"/>
        <v>5</v>
      </c>
      <c r="G99" s="121"/>
      <c r="H99" s="120">
        <f t="shared" si="11"/>
        <v>8</v>
      </c>
      <c r="I99" s="122"/>
      <c r="J99" s="93">
        <f t="shared" si="12"/>
        <v>18</v>
      </c>
      <c r="K99" s="95">
        <f t="shared" si="13"/>
        <v>1</v>
      </c>
      <c r="L99" s="1"/>
      <c r="M99" s="1"/>
      <c r="N99" s="1"/>
      <c r="O99" s="1"/>
      <c r="P99" s="1"/>
      <c r="Q99" s="1"/>
      <c r="R99" s="1"/>
    </row>
    <row r="100" spans="1:18" ht="14.1" customHeight="1" x14ac:dyDescent="0.3">
      <c r="A100" s="13" t="str">
        <f t="shared" si="14"/>
        <v>Miribel</v>
      </c>
      <c r="B100" s="120">
        <f t="shared" si="8"/>
        <v>0</v>
      </c>
      <c r="C100" s="121"/>
      <c r="D100" s="120">
        <f t="shared" si="9"/>
        <v>0</v>
      </c>
      <c r="E100" s="121"/>
      <c r="F100" s="120">
        <f t="shared" si="10"/>
        <v>0</v>
      </c>
      <c r="G100" s="121"/>
      <c r="H100" s="120">
        <f t="shared" si="11"/>
        <v>0</v>
      </c>
      <c r="I100" s="122"/>
      <c r="J100" s="93" t="str">
        <f t="shared" si="12"/>
        <v/>
      </c>
      <c r="K100" s="95" t="str">
        <f t="shared" si="13"/>
        <v/>
      </c>
      <c r="L100" s="1"/>
      <c r="M100" s="1"/>
      <c r="N100" s="1"/>
      <c r="O100" s="1"/>
      <c r="P100" s="1"/>
      <c r="Q100" s="1"/>
      <c r="R100" s="1"/>
    </row>
    <row r="101" spans="1:18" ht="14.1" customHeight="1" x14ac:dyDescent="0.3">
      <c r="A101" s="13" t="str">
        <f t="shared" si="14"/>
        <v>Nievroz</v>
      </c>
      <c r="B101" s="120">
        <f t="shared" si="8"/>
        <v>0</v>
      </c>
      <c r="C101" s="121"/>
      <c r="D101" s="120">
        <f t="shared" si="9"/>
        <v>2</v>
      </c>
      <c r="E101" s="121"/>
      <c r="F101" s="120">
        <f t="shared" si="10"/>
        <v>2</v>
      </c>
      <c r="G101" s="121"/>
      <c r="H101" s="120">
        <f t="shared" si="11"/>
        <v>0</v>
      </c>
      <c r="I101" s="122"/>
      <c r="J101" s="93">
        <f t="shared" si="12"/>
        <v>4</v>
      </c>
      <c r="K101" s="95">
        <f t="shared" si="13"/>
        <v>2</v>
      </c>
      <c r="L101" s="1"/>
      <c r="M101" s="1"/>
      <c r="N101" s="1"/>
      <c r="O101" s="1"/>
      <c r="P101" s="1"/>
      <c r="Q101" s="1"/>
      <c r="R101" s="1"/>
    </row>
    <row r="102" spans="1:18" ht="14.1" customHeight="1" x14ac:dyDescent="0.3">
      <c r="A102" s="13" t="str">
        <f t="shared" si="14"/>
        <v>Roanne</v>
      </c>
      <c r="B102" s="120">
        <f t="shared" si="8"/>
        <v>0</v>
      </c>
      <c r="C102" s="121"/>
      <c r="D102" s="120">
        <f t="shared" si="9"/>
        <v>0</v>
      </c>
      <c r="E102" s="121"/>
      <c r="F102" s="120">
        <f t="shared" si="10"/>
        <v>0</v>
      </c>
      <c r="G102" s="121"/>
      <c r="H102" s="120">
        <f t="shared" si="11"/>
        <v>0</v>
      </c>
      <c r="I102" s="122"/>
      <c r="J102" s="93" t="str">
        <f t="shared" si="12"/>
        <v/>
      </c>
      <c r="K102" s="95" t="str">
        <f t="shared" si="13"/>
        <v/>
      </c>
      <c r="L102" s="1"/>
      <c r="M102" s="1"/>
      <c r="N102" s="1"/>
      <c r="O102" s="1"/>
      <c r="P102" s="1"/>
      <c r="Q102" s="1"/>
      <c r="R102" s="1"/>
    </row>
    <row r="103" spans="1:18" ht="14.1" customHeight="1" x14ac:dyDescent="0.3">
      <c r="A103" s="13" t="str">
        <f t="shared" si="14"/>
        <v>Sablons</v>
      </c>
      <c r="B103" s="120">
        <f t="shared" si="8"/>
        <v>0</v>
      </c>
      <c r="C103" s="121"/>
      <c r="D103" s="120">
        <f t="shared" si="9"/>
        <v>0</v>
      </c>
      <c r="E103" s="121"/>
      <c r="F103" s="120">
        <f t="shared" si="10"/>
        <v>0</v>
      </c>
      <c r="G103" s="121"/>
      <c r="H103" s="120">
        <f t="shared" si="11"/>
        <v>0</v>
      </c>
      <c r="I103" s="122"/>
      <c r="J103" s="93" t="str">
        <f t="shared" si="12"/>
        <v/>
      </c>
      <c r="K103" s="95" t="str">
        <f t="shared" si="13"/>
        <v/>
      </c>
      <c r="L103" s="1"/>
      <c r="M103" s="1"/>
      <c r="N103" s="1"/>
      <c r="O103" s="1"/>
      <c r="P103" s="1"/>
      <c r="Q103" s="1"/>
      <c r="R103" s="1"/>
    </row>
    <row r="104" spans="1:18" ht="14.1" customHeight="1" x14ac:dyDescent="0.3">
      <c r="A104" s="13" t="str">
        <f t="shared" si="14"/>
        <v>St Fons</v>
      </c>
      <c r="B104" s="120">
        <f t="shared" si="8"/>
        <v>0</v>
      </c>
      <c r="C104" s="121"/>
      <c r="D104" s="120">
        <f t="shared" si="9"/>
        <v>0</v>
      </c>
      <c r="E104" s="121"/>
      <c r="F104" s="120">
        <f t="shared" si="10"/>
        <v>0</v>
      </c>
      <c r="G104" s="121"/>
      <c r="H104" s="120">
        <f t="shared" si="11"/>
        <v>0</v>
      </c>
      <c r="I104" s="122"/>
      <c r="J104" s="93" t="str">
        <f t="shared" si="12"/>
        <v/>
      </c>
      <c r="K104" s="95" t="str">
        <f t="shared" si="13"/>
        <v/>
      </c>
      <c r="L104" s="1"/>
      <c r="M104" s="1"/>
      <c r="N104" s="1"/>
      <c r="O104" s="1"/>
      <c r="P104" s="1"/>
      <c r="Q104" s="1"/>
      <c r="R104" s="1"/>
    </row>
    <row r="105" spans="1:18" ht="14.1" customHeight="1" x14ac:dyDescent="0.3">
      <c r="A105" s="13" t="str">
        <f t="shared" si="14"/>
        <v>St Just</v>
      </c>
      <c r="B105" s="120">
        <f t="shared" si="8"/>
        <v>0</v>
      </c>
      <c r="C105" s="121"/>
      <c r="D105" s="120">
        <f t="shared" si="9"/>
        <v>0</v>
      </c>
      <c r="E105" s="121"/>
      <c r="F105" s="120">
        <f t="shared" si="10"/>
        <v>0</v>
      </c>
      <c r="G105" s="121"/>
      <c r="H105" s="120">
        <f t="shared" si="11"/>
        <v>0</v>
      </c>
      <c r="I105" s="122"/>
      <c r="J105" s="93" t="str">
        <f t="shared" si="12"/>
        <v/>
      </c>
      <c r="K105" s="95" t="str">
        <f t="shared" si="13"/>
        <v/>
      </c>
      <c r="L105" s="1"/>
      <c r="M105" s="1"/>
      <c r="N105" s="1"/>
      <c r="O105" s="1"/>
      <c r="P105" s="1"/>
      <c r="Q105" s="1"/>
      <c r="R105" s="1"/>
    </row>
    <row r="106" spans="1:18" ht="14.1" customHeight="1" x14ac:dyDescent="0.3">
      <c r="A106" s="13" t="str">
        <f t="shared" si="14"/>
        <v>St Romain</v>
      </c>
      <c r="B106" s="120">
        <f t="shared" si="8"/>
        <v>0</v>
      </c>
      <c r="C106" s="121"/>
      <c r="D106" s="120">
        <f t="shared" si="9"/>
        <v>0</v>
      </c>
      <c r="E106" s="121"/>
      <c r="F106" s="120">
        <f t="shared" si="10"/>
        <v>0</v>
      </c>
      <c r="G106" s="121"/>
      <c r="H106" s="120">
        <f t="shared" si="11"/>
        <v>0</v>
      </c>
      <c r="I106" s="122"/>
      <c r="J106" s="93" t="str">
        <f t="shared" si="12"/>
        <v/>
      </c>
      <c r="K106" s="95" t="str">
        <f t="shared" si="13"/>
        <v/>
      </c>
      <c r="L106" s="1"/>
      <c r="M106" s="1"/>
      <c r="N106" s="1"/>
      <c r="O106" s="1"/>
      <c r="P106" s="1"/>
      <c r="Q106" s="1"/>
      <c r="R106" s="1"/>
    </row>
    <row r="107" spans="1:18" ht="14.1" customHeight="1" x14ac:dyDescent="0.3">
      <c r="A107" s="13" t="str">
        <f t="shared" si="14"/>
        <v>Vernaison</v>
      </c>
      <c r="B107" s="120">
        <f t="shared" si="8"/>
        <v>0</v>
      </c>
      <c r="C107" s="121"/>
      <c r="D107" s="120">
        <f t="shared" si="9"/>
        <v>0</v>
      </c>
      <c r="E107" s="121"/>
      <c r="F107" s="120">
        <f t="shared" si="10"/>
        <v>0</v>
      </c>
      <c r="G107" s="121"/>
      <c r="H107" s="120">
        <f t="shared" si="11"/>
        <v>0</v>
      </c>
      <c r="I107" s="122"/>
      <c r="J107" s="93" t="str">
        <f t="shared" si="12"/>
        <v/>
      </c>
      <c r="K107" s="95" t="str">
        <f t="shared" si="13"/>
        <v/>
      </c>
      <c r="L107" s="1"/>
      <c r="M107" s="1"/>
      <c r="N107" s="1"/>
      <c r="O107" s="1"/>
      <c r="P107" s="1"/>
      <c r="Q107" s="1"/>
      <c r="R107" s="1"/>
    </row>
    <row r="108" spans="1:18" ht="14.1" customHeight="1" x14ac:dyDescent="0.3">
      <c r="A108" s="13" t="str">
        <f t="shared" si="14"/>
        <v>Vienne</v>
      </c>
      <c r="B108" s="120">
        <f t="shared" si="8"/>
        <v>0</v>
      </c>
      <c r="C108" s="121"/>
      <c r="D108" s="120">
        <f t="shared" si="9"/>
        <v>0</v>
      </c>
      <c r="E108" s="121"/>
      <c r="F108" s="120">
        <f t="shared" si="10"/>
        <v>0</v>
      </c>
      <c r="G108" s="121"/>
      <c r="H108" s="120">
        <f t="shared" si="11"/>
        <v>0</v>
      </c>
      <c r="I108" s="122"/>
      <c r="J108" s="93" t="str">
        <f t="shared" si="12"/>
        <v/>
      </c>
      <c r="K108" s="95" t="str">
        <f t="shared" si="13"/>
        <v/>
      </c>
      <c r="L108" s="1"/>
      <c r="M108" s="1"/>
      <c r="N108" s="1"/>
      <c r="O108" s="1"/>
      <c r="P108" s="1"/>
      <c r="Q108" s="1"/>
      <c r="R108" s="1"/>
    </row>
    <row r="109" spans="1:18" ht="14.1" customHeight="1" x14ac:dyDescent="0.3">
      <c r="A109" s="13">
        <f t="shared" si="14"/>
        <v>0</v>
      </c>
      <c r="B109" s="120">
        <f t="shared" si="8"/>
        <v>0</v>
      </c>
      <c r="C109" s="121"/>
      <c r="D109" s="120">
        <f t="shared" si="9"/>
        <v>0</v>
      </c>
      <c r="E109" s="121"/>
      <c r="F109" s="120">
        <f t="shared" si="10"/>
        <v>0</v>
      </c>
      <c r="G109" s="121"/>
      <c r="H109" s="120">
        <f t="shared" si="11"/>
        <v>0</v>
      </c>
      <c r="I109" s="122"/>
      <c r="J109" s="93" t="str">
        <f t="shared" si="12"/>
        <v/>
      </c>
      <c r="K109" s="95" t="str">
        <f t="shared" si="13"/>
        <v/>
      </c>
      <c r="L109" s="1"/>
      <c r="M109" s="1"/>
      <c r="N109" s="1"/>
      <c r="O109" s="1"/>
      <c r="P109" s="1"/>
      <c r="Q109" s="1"/>
      <c r="R109" s="1"/>
    </row>
    <row r="110" spans="1:18" ht="14.1" customHeight="1" thickBot="1" x14ac:dyDescent="0.35">
      <c r="A110" s="14">
        <f t="shared" si="14"/>
        <v>0</v>
      </c>
      <c r="B110" s="129">
        <f t="shared" si="8"/>
        <v>0</v>
      </c>
      <c r="C110" s="130"/>
      <c r="D110" s="129">
        <f t="shared" si="9"/>
        <v>0</v>
      </c>
      <c r="E110" s="130"/>
      <c r="F110" s="129">
        <f t="shared" si="10"/>
        <v>0</v>
      </c>
      <c r="G110" s="130"/>
      <c r="H110" s="129">
        <f t="shared" si="11"/>
        <v>0</v>
      </c>
      <c r="I110" s="131"/>
      <c r="J110" s="94" t="str">
        <f t="shared" si="12"/>
        <v/>
      </c>
      <c r="K110" s="96" t="str">
        <f t="shared" si="13"/>
        <v/>
      </c>
      <c r="L110" s="1"/>
      <c r="M110" s="1"/>
      <c r="N110" s="1"/>
      <c r="O110" s="1"/>
      <c r="P110" s="1"/>
      <c r="Q110" s="1"/>
      <c r="R110" s="1"/>
    </row>
    <row r="111" spans="1:18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21"/>
      <c r="L111" s="1"/>
      <c r="M111" s="1"/>
      <c r="N111" s="1"/>
      <c r="O111" s="1"/>
      <c r="P111" s="1"/>
      <c r="Q111" s="1"/>
      <c r="R111" s="1"/>
    </row>
    <row r="112" spans="1:18" ht="14.1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21"/>
      <c r="L112" s="1"/>
      <c r="M112" s="1"/>
      <c r="N112" s="1"/>
      <c r="O112" s="1"/>
      <c r="P112" s="1"/>
      <c r="Q112" s="1"/>
      <c r="R112" s="1"/>
    </row>
    <row r="113" spans="1:18" ht="14.1" customHeight="1" x14ac:dyDescent="0.3">
      <c r="A113" s="126" t="s">
        <v>54</v>
      </c>
      <c r="B113" s="127"/>
      <c r="C113" s="127"/>
      <c r="D113" s="12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4.1" customHeight="1" x14ac:dyDescent="0.3">
      <c r="A114" s="12" t="s">
        <v>41</v>
      </c>
      <c r="B114" s="128"/>
      <c r="C114" s="128"/>
      <c r="D114" s="128" t="s">
        <v>31</v>
      </c>
      <c r="E114" s="128"/>
      <c r="F114" s="71" t="s">
        <v>42</v>
      </c>
      <c r="G114" s="128"/>
      <c r="H114" s="128"/>
      <c r="I114" s="78" t="s">
        <v>31</v>
      </c>
      <c r="J114" s="78"/>
      <c r="K114" s="78"/>
      <c r="L114" s="1"/>
      <c r="M114" s="1"/>
      <c r="N114" s="1"/>
      <c r="O114" s="1"/>
      <c r="P114" s="1"/>
      <c r="Q114" s="1"/>
    </row>
    <row r="115" spans="1:18" ht="14.1" customHeight="1" x14ac:dyDescent="0.3">
      <c r="A115" s="12" t="s">
        <v>43</v>
      </c>
      <c r="B115" s="128"/>
      <c r="C115" s="128"/>
      <c r="D115" s="128" t="s">
        <v>31</v>
      </c>
      <c r="E115" s="128"/>
      <c r="F115" s="71" t="s">
        <v>44</v>
      </c>
      <c r="G115" s="128"/>
      <c r="H115" s="128"/>
      <c r="I115" s="78" t="s">
        <v>31</v>
      </c>
      <c r="J115" s="78"/>
      <c r="K115" s="78"/>
    </row>
  </sheetData>
  <mergeCells count="175">
    <mergeCell ref="F1:Q1"/>
    <mergeCell ref="F3:Q4"/>
    <mergeCell ref="F5:Q5"/>
    <mergeCell ref="B7:C7"/>
    <mergeCell ref="B8:E8"/>
    <mergeCell ref="I8:M8"/>
    <mergeCell ref="N8:Q8"/>
    <mergeCell ref="R8:R10"/>
    <mergeCell ref="A9:A10"/>
    <mergeCell ref="B9:C9"/>
    <mergeCell ref="D9:E9"/>
    <mergeCell ref="F9:G9"/>
    <mergeCell ref="H9:I9"/>
    <mergeCell ref="J9:K9"/>
    <mergeCell ref="L9:M9"/>
    <mergeCell ref="N9:O9"/>
    <mergeCell ref="P9:P10"/>
    <mergeCell ref="Q9:Q10"/>
    <mergeCell ref="A34:F34"/>
    <mergeCell ref="B35:C35"/>
    <mergeCell ref="D35:E35"/>
    <mergeCell ref="F35:G35"/>
    <mergeCell ref="H35:I35"/>
    <mergeCell ref="J35:K35"/>
    <mergeCell ref="L35:M35"/>
    <mergeCell ref="N35:O35"/>
    <mergeCell ref="P35:Q35"/>
    <mergeCell ref="F40:Q40"/>
    <mergeCell ref="F42:Q43"/>
    <mergeCell ref="F44:Q44"/>
    <mergeCell ref="B46:C46"/>
    <mergeCell ref="B47:E47"/>
    <mergeCell ref="G47:I47"/>
    <mergeCell ref="N36:O36"/>
    <mergeCell ref="P36:Q36"/>
    <mergeCell ref="B37:C37"/>
    <mergeCell ref="D37:E37"/>
    <mergeCell ref="F37:G37"/>
    <mergeCell ref="H37:I37"/>
    <mergeCell ref="J37:K37"/>
    <mergeCell ref="B36:C36"/>
    <mergeCell ref="D36:E36"/>
    <mergeCell ref="F36:G36"/>
    <mergeCell ref="H36:I36"/>
    <mergeCell ref="J36:K36"/>
    <mergeCell ref="L36:M36"/>
    <mergeCell ref="A48:A49"/>
    <mergeCell ref="B48:C48"/>
    <mergeCell ref="D48:E48"/>
    <mergeCell ref="F48:G48"/>
    <mergeCell ref="H48:H49"/>
    <mergeCell ref="I48:I49"/>
    <mergeCell ref="B49:C49"/>
    <mergeCell ref="D49:E49"/>
    <mergeCell ref="F49:G49"/>
    <mergeCell ref="A86:A87"/>
    <mergeCell ref="B86:C86"/>
    <mergeCell ref="D86:E86"/>
    <mergeCell ref="F86:G86"/>
    <mergeCell ref="A74:C74"/>
    <mergeCell ref="B75:C75"/>
    <mergeCell ref="D75:E75"/>
    <mergeCell ref="G75:H75"/>
    <mergeCell ref="B76:C76"/>
    <mergeCell ref="D76:E76"/>
    <mergeCell ref="G76:H76"/>
    <mergeCell ref="J86:J87"/>
    <mergeCell ref="K86:K87"/>
    <mergeCell ref="B87:C87"/>
    <mergeCell ref="D87:E87"/>
    <mergeCell ref="F87:G87"/>
    <mergeCell ref="H87:I87"/>
    <mergeCell ref="B84:C84"/>
    <mergeCell ref="B85:E85"/>
    <mergeCell ref="F85:G85"/>
    <mergeCell ref="B88:C88"/>
    <mergeCell ref="D88:E88"/>
    <mergeCell ref="F88:G88"/>
    <mergeCell ref="H88:I88"/>
    <mergeCell ref="B89:C89"/>
    <mergeCell ref="D89:E89"/>
    <mergeCell ref="F89:G89"/>
    <mergeCell ref="H89:I89"/>
    <mergeCell ref="H86:I86"/>
    <mergeCell ref="B92:C92"/>
    <mergeCell ref="D92:E92"/>
    <mergeCell ref="F92:G92"/>
    <mergeCell ref="H92:I92"/>
    <mergeCell ref="B93:C93"/>
    <mergeCell ref="D93:E93"/>
    <mergeCell ref="F93:G93"/>
    <mergeCell ref="H93:I93"/>
    <mergeCell ref="B90:C90"/>
    <mergeCell ref="D90:E90"/>
    <mergeCell ref="F90:G90"/>
    <mergeCell ref="H90:I90"/>
    <mergeCell ref="B91:C91"/>
    <mergeCell ref="D91:E91"/>
    <mergeCell ref="F91:G91"/>
    <mergeCell ref="H91:I91"/>
    <mergeCell ref="B96:C96"/>
    <mergeCell ref="D96:E96"/>
    <mergeCell ref="F96:G96"/>
    <mergeCell ref="H96:I96"/>
    <mergeCell ref="B97:C97"/>
    <mergeCell ref="D97:E97"/>
    <mergeCell ref="F97:G97"/>
    <mergeCell ref="H97:I97"/>
    <mergeCell ref="B94:C94"/>
    <mergeCell ref="D94:E94"/>
    <mergeCell ref="F94:G94"/>
    <mergeCell ref="H94:I94"/>
    <mergeCell ref="B95:C95"/>
    <mergeCell ref="D95:E95"/>
    <mergeCell ref="F95:G95"/>
    <mergeCell ref="H95:I95"/>
    <mergeCell ref="B100:C100"/>
    <mergeCell ref="D100:E100"/>
    <mergeCell ref="F100:G100"/>
    <mergeCell ref="H100:I100"/>
    <mergeCell ref="B101:C101"/>
    <mergeCell ref="D101:E101"/>
    <mergeCell ref="F101:G101"/>
    <mergeCell ref="H101:I101"/>
    <mergeCell ref="B98:C98"/>
    <mergeCell ref="D98:E98"/>
    <mergeCell ref="F98:G98"/>
    <mergeCell ref="H98:I98"/>
    <mergeCell ref="B99:C99"/>
    <mergeCell ref="D99:E99"/>
    <mergeCell ref="F99:G99"/>
    <mergeCell ref="H99:I99"/>
    <mergeCell ref="B104:C104"/>
    <mergeCell ref="D104:E104"/>
    <mergeCell ref="F104:G104"/>
    <mergeCell ref="H104:I104"/>
    <mergeCell ref="B105:C105"/>
    <mergeCell ref="D105:E105"/>
    <mergeCell ref="F105:G105"/>
    <mergeCell ref="H105:I105"/>
    <mergeCell ref="B102:C102"/>
    <mergeCell ref="D102:E102"/>
    <mergeCell ref="F102:G102"/>
    <mergeCell ref="H102:I102"/>
    <mergeCell ref="B103:C103"/>
    <mergeCell ref="D103:E103"/>
    <mergeCell ref="F103:G103"/>
    <mergeCell ref="H103:I103"/>
    <mergeCell ref="B108:C108"/>
    <mergeCell ref="D108:E108"/>
    <mergeCell ref="F108:G108"/>
    <mergeCell ref="H108:I108"/>
    <mergeCell ref="B109:C109"/>
    <mergeCell ref="D109:E109"/>
    <mergeCell ref="F109:G109"/>
    <mergeCell ref="H109:I109"/>
    <mergeCell ref="B106:C106"/>
    <mergeCell ref="D106:E106"/>
    <mergeCell ref="F106:G106"/>
    <mergeCell ref="H106:I106"/>
    <mergeCell ref="B107:C107"/>
    <mergeCell ref="D107:E107"/>
    <mergeCell ref="F107:G107"/>
    <mergeCell ref="H107:I107"/>
    <mergeCell ref="B115:C115"/>
    <mergeCell ref="D115:E115"/>
    <mergeCell ref="G115:H115"/>
    <mergeCell ref="B110:C110"/>
    <mergeCell ref="D110:E110"/>
    <mergeCell ref="F110:G110"/>
    <mergeCell ref="H110:I110"/>
    <mergeCell ref="A113:D113"/>
    <mergeCell ref="B114:C114"/>
    <mergeCell ref="D114:E114"/>
    <mergeCell ref="G114:H114"/>
  </mergeCells>
  <pageMargins left="0.31496062992125984" right="0.31496062992125984" top="0.35433070866141736" bottom="0.35433070866141736" header="0.19685039370078741" footer="0.11811023622047245"/>
  <pageSetup paperSize="9" scale="95" orientation="landscape" horizontalDpi="300" verticalDpi="300" r:id="rId1"/>
  <headerFooter>
    <oddFooter>&amp;L&amp;"-,Gras"&amp;14&amp;F  /  &amp;A&amp;C&amp;P/&amp;N&amp;R&amp;KFF0000Edition du: &amp;D_&amp;T</oddFooter>
  </headerFooter>
  <rowBreaks count="2" manualBreakCount="2">
    <brk id="38" max="16383" man="1"/>
    <brk id="7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R115"/>
  <sheetViews>
    <sheetView showZeros="0" tabSelected="1" topLeftCell="A16" zoomScaleNormal="100" workbookViewId="0">
      <selection activeCell="U32" sqref="U32"/>
    </sheetView>
  </sheetViews>
  <sheetFormatPr baseColWidth="10" defaultColWidth="11.44140625" defaultRowHeight="14.1" customHeight="1" x14ac:dyDescent="0.3"/>
  <cols>
    <col min="1" max="1" width="17.77734375" style="5" customWidth="1"/>
    <col min="2" max="2" width="9.21875" style="73" customWidth="1"/>
    <col min="3" max="3" width="5.21875" style="73" customWidth="1"/>
    <col min="4" max="4" width="9.21875" style="73" customWidth="1"/>
    <col min="5" max="5" width="5.21875" style="73" customWidth="1"/>
    <col min="6" max="6" width="9.21875" style="73" customWidth="1"/>
    <col min="7" max="7" width="5.21875" style="73" customWidth="1"/>
    <col min="8" max="8" width="9.21875" style="73" customWidth="1"/>
    <col min="9" max="9" width="5.21875" style="73" customWidth="1"/>
    <col min="10" max="10" width="9.21875" style="73" customWidth="1"/>
    <col min="11" max="11" width="5.21875" style="73" customWidth="1"/>
    <col min="12" max="12" width="9.21875" style="73" customWidth="1"/>
    <col min="13" max="13" width="5.21875" style="73" customWidth="1"/>
    <col min="14" max="14" width="9.21875" style="73" customWidth="1"/>
    <col min="15" max="15" width="5.21875" style="73" customWidth="1"/>
    <col min="16" max="18" width="7.21875" style="73" customWidth="1"/>
    <col min="19" max="16384" width="11.44140625" style="5"/>
  </cols>
  <sheetData>
    <row r="1" spans="1:18" ht="16.05" customHeight="1" x14ac:dyDescent="0.3">
      <c r="A1" s="4"/>
      <c r="B1" s="1"/>
      <c r="C1" s="1"/>
      <c r="D1" s="1"/>
      <c r="E1" s="1"/>
      <c r="F1" s="154" t="s">
        <v>0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"/>
    </row>
    <row r="2" spans="1:18" ht="16.05" customHeight="1" x14ac:dyDescent="0.3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6.05" customHeight="1" x14ac:dyDescent="0.3">
      <c r="A3" s="4"/>
      <c r="B3" s="1"/>
      <c r="C3" s="1"/>
      <c r="D3" s="1"/>
      <c r="E3" s="1"/>
      <c r="F3" s="168" t="s">
        <v>1</v>
      </c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"/>
    </row>
    <row r="4" spans="1:18" ht="16.05" customHeight="1" x14ac:dyDescent="0.3">
      <c r="A4" s="4"/>
      <c r="B4" s="1"/>
      <c r="C4" s="1"/>
      <c r="D4" s="1"/>
      <c r="E4" s="1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"/>
    </row>
    <row r="5" spans="1:18" ht="16.05" customHeight="1" x14ac:dyDescent="0.3">
      <c r="A5" s="4"/>
      <c r="B5" s="1"/>
      <c r="C5" s="1"/>
      <c r="D5" s="1"/>
      <c r="E5" s="1"/>
      <c r="F5" s="125" t="str">
        <f ca="1">MID(CELL("filename",$A$1),FIND("]",CELL("filename",$A$1))+1,32)&amp;" "&amp;AN</f>
        <v>Vitesse Nievroz 2026</v>
      </c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"/>
    </row>
    <row r="6" spans="1:18" ht="16.05" customHeight="1" x14ac:dyDescent="0.3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6.05" customHeight="1" thickBot="1" x14ac:dyDescent="0.35">
      <c r="A7" s="4"/>
      <c r="B7" s="149"/>
      <c r="C7" s="14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6.05" customHeight="1" x14ac:dyDescent="0.3">
      <c r="A8" s="79" t="s">
        <v>2</v>
      </c>
      <c r="B8" s="188">
        <v>46166</v>
      </c>
      <c r="C8" s="188"/>
      <c r="D8" s="188"/>
      <c r="E8" s="188"/>
      <c r="F8" s="16"/>
      <c r="G8" s="17"/>
      <c r="H8" s="80" t="s">
        <v>3</v>
      </c>
      <c r="I8" s="156" t="s">
        <v>94</v>
      </c>
      <c r="J8" s="156"/>
      <c r="K8" s="156"/>
      <c r="L8" s="156"/>
      <c r="M8" s="156"/>
      <c r="N8" s="169"/>
      <c r="O8" s="169"/>
      <c r="P8" s="169"/>
      <c r="Q8" s="170"/>
      <c r="R8" s="159" t="s">
        <v>60</v>
      </c>
    </row>
    <row r="9" spans="1:18" ht="14.1" customHeight="1" x14ac:dyDescent="0.3">
      <c r="A9" s="173" t="s">
        <v>4</v>
      </c>
      <c r="B9" s="162" t="s">
        <v>5</v>
      </c>
      <c r="C9" s="163"/>
      <c r="D9" s="162" t="s">
        <v>6</v>
      </c>
      <c r="E9" s="163"/>
      <c r="F9" s="162" t="s">
        <v>28</v>
      </c>
      <c r="G9" s="163"/>
      <c r="H9" s="162" t="s">
        <v>29</v>
      </c>
      <c r="I9" s="163"/>
      <c r="J9" s="162" t="s">
        <v>7</v>
      </c>
      <c r="K9" s="163"/>
      <c r="L9" s="162" t="s">
        <v>8</v>
      </c>
      <c r="M9" s="163"/>
      <c r="N9" s="162" t="s">
        <v>9</v>
      </c>
      <c r="O9" s="164"/>
      <c r="P9" s="167" t="s">
        <v>66</v>
      </c>
      <c r="Q9" s="165" t="s">
        <v>11</v>
      </c>
      <c r="R9" s="160"/>
    </row>
    <row r="10" spans="1:18" ht="18.75" customHeight="1" x14ac:dyDescent="0.3">
      <c r="A10" s="174"/>
      <c r="B10" s="63" t="s">
        <v>30</v>
      </c>
      <c r="C10" s="63" t="s">
        <v>31</v>
      </c>
      <c r="D10" s="63" t="s">
        <v>30</v>
      </c>
      <c r="E10" s="63" t="s">
        <v>31</v>
      </c>
      <c r="F10" s="63" t="s">
        <v>30</v>
      </c>
      <c r="G10" s="63" t="s">
        <v>31</v>
      </c>
      <c r="H10" s="63" t="s">
        <v>30</v>
      </c>
      <c r="I10" s="63" t="s">
        <v>31</v>
      </c>
      <c r="J10" s="63" t="s">
        <v>30</v>
      </c>
      <c r="K10" s="63" t="s">
        <v>31</v>
      </c>
      <c r="L10" s="63" t="s">
        <v>30</v>
      </c>
      <c r="M10" s="63" t="s">
        <v>31</v>
      </c>
      <c r="N10" s="63" t="s">
        <v>30</v>
      </c>
      <c r="O10" s="64" t="s">
        <v>31</v>
      </c>
      <c r="P10" s="143"/>
      <c r="Q10" s="166"/>
      <c r="R10" s="161"/>
    </row>
    <row r="11" spans="1:18" ht="14.1" customHeight="1" x14ac:dyDescent="0.3">
      <c r="A11" s="6" t="s">
        <v>40</v>
      </c>
      <c r="B11" s="65" t="s">
        <v>120</v>
      </c>
      <c r="C11" s="65">
        <v>4</v>
      </c>
      <c r="D11" s="65"/>
      <c r="E11" s="65"/>
      <c r="F11" s="65"/>
      <c r="G11" s="65"/>
      <c r="H11" s="65" t="s">
        <v>106</v>
      </c>
      <c r="I11" s="65">
        <v>3</v>
      </c>
      <c r="J11" s="65"/>
      <c r="K11" s="65"/>
      <c r="L11" s="65"/>
      <c r="M11" s="65"/>
      <c r="N11" s="65">
        <v>3</v>
      </c>
      <c r="O11" s="66">
        <v>3</v>
      </c>
      <c r="P11" s="87">
        <f>IF(SUM(C11,E11,G11,I11,K11,M11,O11)=0,"",SUM(C11,E11,G11,I11,K11,M11,O11))</f>
        <v>10</v>
      </c>
      <c r="Q11" s="90">
        <f>IF(P11="","",RANK(P11,$P$11:$P$33))</f>
        <v>2</v>
      </c>
      <c r="R11" s="7"/>
    </row>
    <row r="12" spans="1:18" ht="14.1" customHeight="1" x14ac:dyDescent="0.3">
      <c r="A12" s="8" t="s">
        <v>65</v>
      </c>
      <c r="B12" s="67"/>
      <c r="C12" s="67"/>
      <c r="D12" s="67"/>
      <c r="E12" s="67"/>
      <c r="F12" s="67"/>
      <c r="G12" s="67"/>
      <c r="H12" s="67">
        <v>5</v>
      </c>
      <c r="I12" s="67">
        <v>5</v>
      </c>
      <c r="J12" s="67"/>
      <c r="K12" s="67"/>
      <c r="L12" s="67"/>
      <c r="M12" s="67"/>
      <c r="N12" s="67"/>
      <c r="O12" s="68"/>
      <c r="P12" s="88">
        <f t="shared" ref="P12:P33" si="0">IF(SUM(C12,E12,G12,I12,K12,M12,O12)=0,"",SUM(C12,E12,G12,I12,K12,M12,O12))</f>
        <v>5</v>
      </c>
      <c r="Q12" s="91">
        <f t="shared" ref="Q12:Q33" si="1">IF(P12="","",RANK(P12,$P$11:$P$33))</f>
        <v>5</v>
      </c>
      <c r="R12" s="9"/>
    </row>
    <row r="13" spans="1:18" ht="14.1" customHeight="1" x14ac:dyDescent="0.3">
      <c r="A13" s="8" t="s">
        <v>12</v>
      </c>
      <c r="B13" s="67"/>
      <c r="C13" s="67"/>
      <c r="D13" s="67">
        <v>3</v>
      </c>
      <c r="E13" s="67">
        <v>3</v>
      </c>
      <c r="F13" s="67"/>
      <c r="G13" s="67"/>
      <c r="H13" s="67">
        <v>1</v>
      </c>
      <c r="I13" s="67">
        <v>1</v>
      </c>
      <c r="J13" s="67"/>
      <c r="K13" s="67"/>
      <c r="L13" s="67">
        <v>1</v>
      </c>
      <c r="M13" s="67">
        <v>1</v>
      </c>
      <c r="N13" s="67"/>
      <c r="O13" s="68"/>
      <c r="P13" s="88">
        <f t="shared" si="0"/>
        <v>5</v>
      </c>
      <c r="Q13" s="91">
        <f t="shared" si="1"/>
        <v>5</v>
      </c>
      <c r="R13" s="9"/>
    </row>
    <row r="14" spans="1:18" ht="14.1" customHeight="1" x14ac:dyDescent="0.3">
      <c r="A14" s="8" t="s">
        <v>13</v>
      </c>
      <c r="B14" s="67">
        <v>2</v>
      </c>
      <c r="C14" s="67">
        <v>2</v>
      </c>
      <c r="D14" s="67"/>
      <c r="E14" s="67"/>
      <c r="F14" s="67"/>
      <c r="G14" s="67"/>
      <c r="H14" s="67" t="s">
        <v>122</v>
      </c>
      <c r="I14" s="67">
        <v>3</v>
      </c>
      <c r="J14" s="67"/>
      <c r="K14" s="67"/>
      <c r="L14" s="67" t="s">
        <v>105</v>
      </c>
      <c r="M14" s="67">
        <v>5</v>
      </c>
      <c r="N14" s="67"/>
      <c r="O14" s="68"/>
      <c r="P14" s="88">
        <f t="shared" si="0"/>
        <v>10</v>
      </c>
      <c r="Q14" s="91">
        <f t="shared" si="1"/>
        <v>2</v>
      </c>
      <c r="R14" s="9"/>
    </row>
    <row r="15" spans="1:18" ht="14.1" customHeight="1" x14ac:dyDescent="0.3">
      <c r="A15" s="8" t="s">
        <v>26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8"/>
      <c r="P15" s="88" t="str">
        <f t="shared" si="0"/>
        <v/>
      </c>
      <c r="Q15" s="91" t="str">
        <f t="shared" si="1"/>
        <v/>
      </c>
      <c r="R15" s="9"/>
    </row>
    <row r="16" spans="1:18" ht="14.1" customHeight="1" x14ac:dyDescent="0.3">
      <c r="A16" s="8" t="s">
        <v>14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  <c r="P16" s="88" t="str">
        <f t="shared" si="0"/>
        <v/>
      </c>
      <c r="Q16" s="91" t="str">
        <f t="shared" si="1"/>
        <v/>
      </c>
      <c r="R16" s="9"/>
    </row>
    <row r="17" spans="1:18" ht="14.1" customHeight="1" x14ac:dyDescent="0.3">
      <c r="A17" s="8" t="s">
        <v>84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88" t="str">
        <f t="shared" si="0"/>
        <v/>
      </c>
      <c r="Q17" s="91" t="str">
        <f t="shared" si="1"/>
        <v/>
      </c>
      <c r="R17" s="9"/>
    </row>
    <row r="18" spans="1:18" ht="14.1" customHeight="1" x14ac:dyDescent="0.3">
      <c r="A18" s="8" t="s">
        <v>16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8"/>
      <c r="P18" s="88" t="str">
        <f t="shared" si="0"/>
        <v/>
      </c>
      <c r="Q18" s="91" t="str">
        <f t="shared" si="1"/>
        <v/>
      </c>
      <c r="R18" s="9"/>
    </row>
    <row r="19" spans="1:18" ht="14.1" customHeight="1" x14ac:dyDescent="0.3">
      <c r="A19" s="8" t="s">
        <v>17</v>
      </c>
      <c r="B19" s="67"/>
      <c r="C19" s="67"/>
      <c r="D19" s="67"/>
      <c r="E19" s="67"/>
      <c r="F19" s="67"/>
      <c r="G19" s="67"/>
      <c r="H19" s="67">
        <v>1</v>
      </c>
      <c r="I19" s="67">
        <v>1</v>
      </c>
      <c r="J19" s="67"/>
      <c r="K19" s="67"/>
      <c r="L19" s="67">
        <v>1</v>
      </c>
      <c r="M19" s="67">
        <v>1</v>
      </c>
      <c r="N19" s="67">
        <v>1</v>
      </c>
      <c r="O19" s="68">
        <v>1</v>
      </c>
      <c r="P19" s="88">
        <f t="shared" si="0"/>
        <v>3</v>
      </c>
      <c r="Q19" s="91">
        <f t="shared" si="1"/>
        <v>8</v>
      </c>
      <c r="R19" s="9"/>
    </row>
    <row r="20" spans="1:18" ht="14.1" customHeight="1" x14ac:dyDescent="0.3">
      <c r="A20" s="8" t="s">
        <v>27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8"/>
      <c r="P20" s="88" t="str">
        <f t="shared" si="0"/>
        <v/>
      </c>
      <c r="Q20" s="91" t="str">
        <f t="shared" si="1"/>
        <v/>
      </c>
      <c r="R20" s="9"/>
    </row>
    <row r="21" spans="1:18" ht="14.1" customHeight="1" x14ac:dyDescent="0.3">
      <c r="A21" s="8" t="s">
        <v>75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  <c r="P21" s="88" t="str">
        <f t="shared" si="0"/>
        <v/>
      </c>
      <c r="Q21" s="91" t="str">
        <f t="shared" si="1"/>
        <v/>
      </c>
      <c r="R21" s="9"/>
    </row>
    <row r="22" spans="1:18" ht="14.1" customHeight="1" x14ac:dyDescent="0.3">
      <c r="A22" s="8" t="s">
        <v>19</v>
      </c>
      <c r="B22" s="67"/>
      <c r="C22" s="67"/>
      <c r="D22" s="67">
        <v>5</v>
      </c>
      <c r="E22" s="67">
        <v>5</v>
      </c>
      <c r="F22" s="67"/>
      <c r="G22" s="67"/>
      <c r="H22" s="67"/>
      <c r="I22" s="67"/>
      <c r="J22" s="67">
        <v>2</v>
      </c>
      <c r="K22" s="67">
        <v>2</v>
      </c>
      <c r="L22" s="67">
        <v>5</v>
      </c>
      <c r="M22" s="67">
        <v>5</v>
      </c>
      <c r="N22" s="67" t="s">
        <v>103</v>
      </c>
      <c r="O22" s="68">
        <v>6</v>
      </c>
      <c r="P22" s="88">
        <f t="shared" si="0"/>
        <v>18</v>
      </c>
      <c r="Q22" s="91">
        <f t="shared" si="1"/>
        <v>1</v>
      </c>
      <c r="R22" s="9"/>
    </row>
    <row r="23" spans="1:18" ht="14.1" customHeight="1" x14ac:dyDescent="0.3">
      <c r="A23" s="8" t="s">
        <v>20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8"/>
      <c r="P23" s="88" t="str">
        <f t="shared" si="0"/>
        <v/>
      </c>
      <c r="Q23" s="91" t="str">
        <f t="shared" si="1"/>
        <v/>
      </c>
      <c r="R23" s="9"/>
    </row>
    <row r="24" spans="1:18" ht="14.1" customHeight="1" x14ac:dyDescent="0.3">
      <c r="A24" s="8" t="s">
        <v>21</v>
      </c>
      <c r="B24" s="67">
        <v>5</v>
      </c>
      <c r="C24" s="67">
        <v>5</v>
      </c>
      <c r="D24" s="67"/>
      <c r="E24" s="67"/>
      <c r="F24" s="67"/>
      <c r="G24" s="67"/>
      <c r="H24" s="67">
        <v>1</v>
      </c>
      <c r="I24" s="67">
        <v>1</v>
      </c>
      <c r="J24" s="67">
        <v>1</v>
      </c>
      <c r="K24" s="67">
        <v>1</v>
      </c>
      <c r="L24" s="67">
        <v>1</v>
      </c>
      <c r="M24" s="67">
        <v>1</v>
      </c>
      <c r="N24" s="67"/>
      <c r="O24" s="68"/>
      <c r="P24" s="88">
        <f t="shared" si="0"/>
        <v>8</v>
      </c>
      <c r="Q24" s="91">
        <f t="shared" si="1"/>
        <v>4</v>
      </c>
      <c r="R24" s="9"/>
    </row>
    <row r="25" spans="1:18" ht="14.1" customHeight="1" x14ac:dyDescent="0.3">
      <c r="A25" s="8" t="s">
        <v>68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8"/>
      <c r="P25" s="88" t="str">
        <f t="shared" si="0"/>
        <v/>
      </c>
      <c r="Q25" s="91" t="str">
        <f t="shared" si="1"/>
        <v/>
      </c>
      <c r="R25" s="9"/>
    </row>
    <row r="26" spans="1:18" ht="14.1" customHeight="1" x14ac:dyDescent="0.3">
      <c r="A26" s="8" t="s">
        <v>22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88" t="str">
        <f t="shared" si="0"/>
        <v/>
      </c>
      <c r="Q26" s="91" t="str">
        <f t="shared" si="1"/>
        <v/>
      </c>
      <c r="R26" s="9"/>
    </row>
    <row r="27" spans="1:18" ht="14.1" customHeight="1" x14ac:dyDescent="0.3">
      <c r="A27" s="8" t="s">
        <v>58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88" t="str">
        <f t="shared" si="0"/>
        <v/>
      </c>
      <c r="Q27" s="91" t="str">
        <f t="shared" si="1"/>
        <v/>
      </c>
      <c r="R27" s="9"/>
    </row>
    <row r="28" spans="1:18" ht="14.1" customHeight="1" x14ac:dyDescent="0.3">
      <c r="A28" s="8" t="s">
        <v>57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88" t="str">
        <f t="shared" si="0"/>
        <v/>
      </c>
      <c r="Q28" s="91" t="str">
        <f t="shared" si="1"/>
        <v/>
      </c>
      <c r="R28" s="9"/>
    </row>
    <row r="29" spans="1:18" ht="14.1" customHeight="1" x14ac:dyDescent="0.3">
      <c r="A29" s="8" t="s">
        <v>23</v>
      </c>
      <c r="B29" s="67"/>
      <c r="C29" s="67"/>
      <c r="D29" s="67"/>
      <c r="E29" s="67"/>
      <c r="F29" s="67"/>
      <c r="G29" s="67"/>
      <c r="H29" s="67">
        <v>3</v>
      </c>
      <c r="I29" s="67">
        <v>3</v>
      </c>
      <c r="J29" s="67"/>
      <c r="K29" s="67"/>
      <c r="L29" s="67"/>
      <c r="M29" s="67"/>
      <c r="N29" s="67">
        <v>2</v>
      </c>
      <c r="O29" s="68">
        <v>2</v>
      </c>
      <c r="P29" s="88">
        <f t="shared" si="0"/>
        <v>5</v>
      </c>
      <c r="Q29" s="91">
        <f t="shared" si="1"/>
        <v>5</v>
      </c>
      <c r="R29" s="9"/>
    </row>
    <row r="30" spans="1:18" ht="14.1" customHeight="1" x14ac:dyDescent="0.3">
      <c r="A30" s="8" t="s">
        <v>24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8"/>
      <c r="P30" s="88" t="str">
        <f t="shared" si="0"/>
        <v/>
      </c>
      <c r="Q30" s="91" t="str">
        <f t="shared" si="1"/>
        <v/>
      </c>
      <c r="R30" s="9"/>
    </row>
    <row r="31" spans="1:18" ht="14.1" customHeight="1" x14ac:dyDescent="0.3">
      <c r="A31" s="8" t="s">
        <v>25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88" t="str">
        <f t="shared" si="0"/>
        <v/>
      </c>
      <c r="Q31" s="91" t="str">
        <f t="shared" si="1"/>
        <v/>
      </c>
      <c r="R31" s="9"/>
    </row>
    <row r="32" spans="1:18" ht="14.1" customHeight="1" x14ac:dyDescent="0.3">
      <c r="A32" s="8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/>
      <c r="P32" s="88" t="str">
        <f t="shared" si="0"/>
        <v/>
      </c>
      <c r="Q32" s="91" t="str">
        <f t="shared" si="1"/>
        <v/>
      </c>
      <c r="R32" s="9"/>
    </row>
    <row r="33" spans="1:18" ht="14.1" customHeight="1" thickBot="1" x14ac:dyDescent="0.35">
      <c r="A33" s="10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70"/>
      <c r="P33" s="89" t="str">
        <f t="shared" si="0"/>
        <v/>
      </c>
      <c r="Q33" s="92" t="str">
        <f t="shared" si="1"/>
        <v/>
      </c>
      <c r="R33" s="11"/>
    </row>
    <row r="34" spans="1:18" ht="20.100000000000001" customHeight="1" x14ac:dyDescent="0.3">
      <c r="A34" s="171" t="s">
        <v>32</v>
      </c>
      <c r="B34" s="172"/>
      <c r="C34" s="172"/>
      <c r="D34" s="172"/>
      <c r="E34" s="172"/>
      <c r="F34" s="17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4.1" customHeight="1" x14ac:dyDescent="0.3">
      <c r="A35" s="12" t="s">
        <v>33</v>
      </c>
      <c r="B35" s="148" t="s">
        <v>125</v>
      </c>
      <c r="C35" s="148"/>
      <c r="D35" s="177" t="s">
        <v>184</v>
      </c>
      <c r="E35" s="178"/>
      <c r="F35" s="158" t="s">
        <v>35</v>
      </c>
      <c r="G35" s="158"/>
      <c r="H35" s="148" t="s">
        <v>132</v>
      </c>
      <c r="I35" s="148"/>
      <c r="J35" s="177" t="s">
        <v>185</v>
      </c>
      <c r="K35" s="178"/>
      <c r="L35" s="158" t="s">
        <v>37</v>
      </c>
      <c r="M35" s="158"/>
      <c r="N35" s="148" t="s">
        <v>133</v>
      </c>
      <c r="O35" s="148"/>
      <c r="P35" s="177" t="s">
        <v>186</v>
      </c>
      <c r="Q35" s="178"/>
    </row>
    <row r="36" spans="1:18" ht="14.1" customHeight="1" x14ac:dyDescent="0.3">
      <c r="A36" s="12" t="s">
        <v>34</v>
      </c>
      <c r="B36" s="148" t="s">
        <v>129</v>
      </c>
      <c r="C36" s="148"/>
      <c r="D36" s="177" t="s">
        <v>178</v>
      </c>
      <c r="E36" s="178"/>
      <c r="F36" s="158" t="s">
        <v>36</v>
      </c>
      <c r="G36" s="148"/>
      <c r="H36" s="148" t="s">
        <v>187</v>
      </c>
      <c r="I36" s="148"/>
      <c r="J36" s="177" t="s">
        <v>188</v>
      </c>
      <c r="K36" s="178"/>
      <c r="L36" s="158" t="s">
        <v>38</v>
      </c>
      <c r="M36" s="158"/>
      <c r="N36" s="148" t="s">
        <v>127</v>
      </c>
      <c r="O36" s="148"/>
      <c r="P36" s="177" t="s">
        <v>190</v>
      </c>
      <c r="Q36" s="178"/>
    </row>
    <row r="37" spans="1:18" ht="14.1" customHeight="1" x14ac:dyDescent="0.3">
      <c r="A37" s="12" t="s">
        <v>87</v>
      </c>
      <c r="B37" s="177" t="s">
        <v>189</v>
      </c>
      <c r="C37" s="178"/>
      <c r="D37" s="177" t="s">
        <v>181</v>
      </c>
      <c r="E37" s="178"/>
      <c r="F37" s="187" t="s">
        <v>88</v>
      </c>
      <c r="G37" s="178"/>
      <c r="H37" s="177" t="s">
        <v>78</v>
      </c>
      <c r="I37" s="178"/>
      <c r="J37" s="177" t="s">
        <v>181</v>
      </c>
      <c r="K37" s="178"/>
      <c r="L37" s="111" t="s">
        <v>191</v>
      </c>
      <c r="M37" s="111"/>
      <c r="N37" s="73" t="s">
        <v>177</v>
      </c>
    </row>
    <row r="38" spans="1:18" ht="14.1" customHeight="1" x14ac:dyDescent="0.3">
      <c r="A38" s="110"/>
      <c r="F38" s="111"/>
      <c r="L38" s="111"/>
      <c r="M38" s="111"/>
    </row>
    <row r="39" spans="1:18" ht="14.1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6.05" customHeight="1" x14ac:dyDescent="0.3">
      <c r="A40" s="4"/>
      <c r="B40" s="1"/>
      <c r="C40" s="1"/>
      <c r="D40" s="3"/>
      <c r="E40" s="3"/>
      <c r="F40" s="154" t="s">
        <v>0</v>
      </c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"/>
    </row>
    <row r="41" spans="1:18" ht="16.0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6.05" customHeight="1" x14ac:dyDescent="0.3">
      <c r="A42" s="4"/>
      <c r="B42" s="1"/>
      <c r="D42" s="2"/>
      <c r="E42" s="1"/>
      <c r="F42" s="155" t="s">
        <v>56</v>
      </c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"/>
    </row>
    <row r="43" spans="1:18" ht="16.05" customHeight="1" x14ac:dyDescent="0.3">
      <c r="A43" s="4"/>
      <c r="B43" s="1"/>
      <c r="D43" s="2"/>
      <c r="E43" s="1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"/>
    </row>
    <row r="44" spans="1:18" ht="16.05" customHeight="1" x14ac:dyDescent="0.3">
      <c r="A44" s="4"/>
      <c r="B44" s="1"/>
      <c r="C44" s="1"/>
      <c r="D44" s="1"/>
      <c r="E44" s="1"/>
      <c r="F44" s="125" t="str">
        <f ca="1">F5</f>
        <v>Vitesse Nievroz 2026</v>
      </c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"/>
    </row>
    <row r="45" spans="1:18" ht="16.0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6.05" customHeight="1" thickBot="1" x14ac:dyDescent="0.35">
      <c r="A46" s="4"/>
      <c r="B46" s="149"/>
      <c r="C46" s="149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4.1" customHeight="1" x14ac:dyDescent="0.3">
      <c r="A47" s="79" t="s">
        <v>2</v>
      </c>
      <c r="B47" s="135">
        <f>B8</f>
        <v>46166</v>
      </c>
      <c r="C47" s="135"/>
      <c r="D47" s="135"/>
      <c r="E47" s="136"/>
      <c r="F47" s="80" t="s">
        <v>3</v>
      </c>
      <c r="G47" s="156" t="str">
        <f ca="1">F5</f>
        <v>Vitesse Nievroz 2026</v>
      </c>
      <c r="H47" s="156"/>
      <c r="I47" s="157"/>
      <c r="J47" s="1"/>
      <c r="K47" s="1"/>
      <c r="L47" s="1"/>
      <c r="M47" s="1"/>
      <c r="N47" s="1"/>
      <c r="O47" s="1"/>
      <c r="P47" s="1"/>
      <c r="Q47" s="1"/>
      <c r="R47" s="1"/>
    </row>
    <row r="48" spans="1:18" ht="14.1" customHeight="1" x14ac:dyDescent="0.3">
      <c r="A48" s="123" t="s">
        <v>4</v>
      </c>
      <c r="B48" s="151" t="s">
        <v>45</v>
      </c>
      <c r="C48" s="152"/>
      <c r="D48" s="151" t="s">
        <v>46</v>
      </c>
      <c r="E48" s="152"/>
      <c r="F48" s="151" t="s">
        <v>47</v>
      </c>
      <c r="G48" s="153"/>
      <c r="H48" s="142" t="s">
        <v>39</v>
      </c>
      <c r="I48" s="144" t="s">
        <v>11</v>
      </c>
      <c r="J48" s="1"/>
      <c r="K48" s="1"/>
      <c r="L48" s="1"/>
      <c r="M48" s="1"/>
      <c r="N48" s="1"/>
      <c r="O48" s="1"/>
      <c r="P48" s="1"/>
      <c r="Q48" s="1"/>
      <c r="R48" s="1"/>
    </row>
    <row r="49" spans="1:18" ht="14.1" customHeight="1" x14ac:dyDescent="0.3">
      <c r="A49" s="124"/>
      <c r="B49" s="146" t="s">
        <v>31</v>
      </c>
      <c r="C49" s="147"/>
      <c r="D49" s="146" t="s">
        <v>31</v>
      </c>
      <c r="E49" s="147"/>
      <c r="F49" s="146" t="s">
        <v>31</v>
      </c>
      <c r="G49" s="150"/>
      <c r="H49" s="143"/>
      <c r="I49" s="145"/>
      <c r="J49" s="1"/>
      <c r="K49" s="1"/>
      <c r="L49" s="1"/>
      <c r="M49" s="1"/>
      <c r="N49" s="1"/>
      <c r="O49" s="1"/>
      <c r="P49" s="1"/>
      <c r="Q49" s="1"/>
      <c r="R49" s="1"/>
    </row>
    <row r="50" spans="1:18" ht="14.1" customHeight="1" x14ac:dyDescent="0.3">
      <c r="A50" s="15" t="str">
        <f t="shared" ref="A50:A72" si="2">A11</f>
        <v>Ampuis</v>
      </c>
      <c r="B50" s="77" t="s">
        <v>120</v>
      </c>
      <c r="C50" s="77">
        <v>4</v>
      </c>
      <c r="D50" s="77">
        <f t="shared" ref="D50:D72" si="3">G11</f>
        <v>0</v>
      </c>
      <c r="E50" s="77"/>
      <c r="F50" s="77">
        <f t="shared" ref="F50:F72" si="4">I11</f>
        <v>3</v>
      </c>
      <c r="G50" s="74"/>
      <c r="H50" s="93">
        <v>4</v>
      </c>
      <c r="I50" s="95">
        <f>IF(H50="","",RANK(H50,$H$50:$H$72))</f>
        <v>4</v>
      </c>
      <c r="J50" s="1"/>
      <c r="K50" s="1"/>
      <c r="L50" s="1"/>
      <c r="M50" s="1"/>
      <c r="N50" s="1"/>
      <c r="O50" s="1"/>
      <c r="P50" s="1"/>
      <c r="Q50" s="1"/>
      <c r="R50" s="1"/>
    </row>
    <row r="51" spans="1:18" ht="14.1" customHeight="1" x14ac:dyDescent="0.3">
      <c r="A51" s="13" t="str">
        <f t="shared" si="2"/>
        <v>Bourg Les Valence</v>
      </c>
      <c r="B51" s="77">
        <f t="shared" ref="B50:B72" si="5">C12</f>
        <v>0</v>
      </c>
      <c r="C51" s="77"/>
      <c r="D51" s="77">
        <f t="shared" si="3"/>
        <v>0</v>
      </c>
      <c r="E51" s="77"/>
      <c r="F51" s="77">
        <f t="shared" si="4"/>
        <v>5</v>
      </c>
      <c r="G51" s="74"/>
      <c r="H51" s="93">
        <f t="shared" ref="H51:H72" si="6">IF(SUM(B51,D51,F51)=0,"",SUM(B51,D51,F51))</f>
        <v>5</v>
      </c>
      <c r="I51" s="95">
        <f t="shared" ref="I51:I72" si="7">IF(H51="","",RANK(H51,$H$50:$H$72))</f>
        <v>2</v>
      </c>
      <c r="J51" s="1"/>
      <c r="K51" s="1"/>
      <c r="L51" s="1"/>
      <c r="M51" s="1"/>
      <c r="N51" s="1"/>
      <c r="O51" s="1"/>
      <c r="P51" s="1"/>
      <c r="Q51" s="1"/>
      <c r="R51" s="1"/>
    </row>
    <row r="52" spans="1:18" ht="14.1" customHeight="1" x14ac:dyDescent="0.3">
      <c r="A52" s="13" t="str">
        <f t="shared" si="2"/>
        <v>Caluire</v>
      </c>
      <c r="B52" s="77">
        <f t="shared" si="5"/>
        <v>0</v>
      </c>
      <c r="C52" s="77"/>
      <c r="D52" s="77">
        <f t="shared" si="3"/>
        <v>0</v>
      </c>
      <c r="E52" s="77"/>
      <c r="F52" s="77">
        <f t="shared" si="4"/>
        <v>1</v>
      </c>
      <c r="G52" s="74"/>
      <c r="H52" s="93">
        <f t="shared" si="6"/>
        <v>1</v>
      </c>
      <c r="I52" s="95">
        <f t="shared" si="7"/>
        <v>6</v>
      </c>
      <c r="J52" s="1"/>
      <c r="K52" s="1"/>
      <c r="L52" s="1"/>
      <c r="M52" s="1"/>
      <c r="N52" s="1"/>
      <c r="O52" s="1"/>
      <c r="P52" s="1"/>
      <c r="Q52" s="1"/>
      <c r="R52" s="1"/>
    </row>
    <row r="53" spans="1:18" ht="14.1" customHeight="1" x14ac:dyDescent="0.3">
      <c r="A53" s="13" t="str">
        <f t="shared" si="2"/>
        <v>Chasse</v>
      </c>
      <c r="B53" s="77">
        <v>2</v>
      </c>
      <c r="C53" s="77">
        <v>2</v>
      </c>
      <c r="D53" s="77">
        <f t="shared" si="3"/>
        <v>0</v>
      </c>
      <c r="E53" s="77"/>
      <c r="F53" s="77">
        <f t="shared" si="4"/>
        <v>3</v>
      </c>
      <c r="G53" s="74"/>
      <c r="H53" s="93">
        <f t="shared" si="6"/>
        <v>5</v>
      </c>
      <c r="I53" s="95">
        <f t="shared" si="7"/>
        <v>2</v>
      </c>
      <c r="J53" s="1"/>
      <c r="K53" s="1"/>
      <c r="L53" s="1"/>
      <c r="M53" s="1"/>
      <c r="N53" s="1"/>
      <c r="O53" s="1"/>
      <c r="P53" s="1"/>
      <c r="Q53" s="1"/>
      <c r="R53" s="1"/>
    </row>
    <row r="54" spans="1:18" ht="14.1" customHeight="1" x14ac:dyDescent="0.3">
      <c r="A54" s="13" t="str">
        <f t="shared" si="2"/>
        <v>Chavanay</v>
      </c>
      <c r="B54" s="77">
        <f t="shared" si="5"/>
        <v>0</v>
      </c>
      <c r="C54" s="77"/>
      <c r="D54" s="77">
        <f t="shared" si="3"/>
        <v>0</v>
      </c>
      <c r="E54" s="77"/>
      <c r="F54" s="77">
        <f t="shared" si="4"/>
        <v>0</v>
      </c>
      <c r="G54" s="74"/>
      <c r="H54" s="93" t="str">
        <f t="shared" si="6"/>
        <v/>
      </c>
      <c r="I54" s="95" t="str">
        <f t="shared" si="7"/>
        <v/>
      </c>
      <c r="J54" s="1"/>
      <c r="K54" s="1"/>
      <c r="L54" s="1"/>
      <c r="M54" s="1"/>
      <c r="N54" s="1"/>
      <c r="O54" s="1"/>
      <c r="P54" s="1"/>
      <c r="Q54" s="1"/>
      <c r="R54" s="1"/>
    </row>
    <row r="55" spans="1:18" ht="14.1" customHeight="1" x14ac:dyDescent="0.3">
      <c r="A55" s="13" t="str">
        <f t="shared" si="2"/>
        <v>Condrieu</v>
      </c>
      <c r="B55" s="77">
        <f t="shared" si="5"/>
        <v>0</v>
      </c>
      <c r="C55" s="77"/>
      <c r="D55" s="77">
        <f t="shared" si="3"/>
        <v>0</v>
      </c>
      <c r="E55" s="77"/>
      <c r="F55" s="77">
        <f t="shared" si="4"/>
        <v>0</v>
      </c>
      <c r="G55" s="74"/>
      <c r="H55" s="93" t="str">
        <f t="shared" si="6"/>
        <v/>
      </c>
      <c r="I55" s="95" t="str">
        <f t="shared" si="7"/>
        <v/>
      </c>
      <c r="J55" s="1"/>
      <c r="K55" s="1"/>
      <c r="L55" s="1"/>
      <c r="M55" s="1"/>
      <c r="N55" s="1"/>
      <c r="O55" s="1"/>
      <c r="P55" s="1"/>
      <c r="Q55" s="1"/>
      <c r="R55" s="1"/>
    </row>
    <row r="56" spans="1:18" ht="14.1" customHeight="1" x14ac:dyDescent="0.3">
      <c r="A56" s="13" t="str">
        <f t="shared" si="2"/>
        <v>Genay</v>
      </c>
      <c r="B56" s="77">
        <f t="shared" si="5"/>
        <v>0</v>
      </c>
      <c r="C56" s="77"/>
      <c r="D56" s="77">
        <f t="shared" si="3"/>
        <v>0</v>
      </c>
      <c r="E56" s="77"/>
      <c r="F56" s="77">
        <f t="shared" si="4"/>
        <v>0</v>
      </c>
      <c r="G56" s="74"/>
      <c r="H56" s="93" t="str">
        <f t="shared" si="6"/>
        <v/>
      </c>
      <c r="I56" s="95" t="str">
        <f t="shared" si="7"/>
        <v/>
      </c>
      <c r="J56" s="1"/>
      <c r="K56" s="1"/>
      <c r="L56" s="1"/>
      <c r="M56" s="1"/>
      <c r="N56" s="1"/>
      <c r="O56" s="1"/>
      <c r="P56" s="1"/>
      <c r="Q56" s="1"/>
      <c r="R56" s="1"/>
    </row>
    <row r="57" spans="1:18" ht="14.1" customHeight="1" x14ac:dyDescent="0.3">
      <c r="A57" s="13" t="str">
        <f t="shared" si="2"/>
        <v>Givors</v>
      </c>
      <c r="B57" s="77">
        <f t="shared" si="5"/>
        <v>0</v>
      </c>
      <c r="C57" s="77"/>
      <c r="D57" s="77">
        <f t="shared" si="3"/>
        <v>0</v>
      </c>
      <c r="E57" s="77"/>
      <c r="F57" s="77">
        <f t="shared" si="4"/>
        <v>0</v>
      </c>
      <c r="G57" s="74"/>
      <c r="H57" s="93" t="str">
        <f t="shared" si="6"/>
        <v/>
      </c>
      <c r="I57" s="95" t="str">
        <f t="shared" si="7"/>
        <v/>
      </c>
      <c r="J57" s="1"/>
      <c r="K57" s="1"/>
      <c r="L57" s="1"/>
      <c r="M57" s="1"/>
      <c r="N57" s="1"/>
      <c r="O57" s="1"/>
      <c r="P57" s="1"/>
      <c r="Q57" s="1"/>
      <c r="R57" s="1"/>
    </row>
    <row r="58" spans="1:18" ht="14.1" customHeight="1" x14ac:dyDescent="0.3">
      <c r="A58" s="13" t="str">
        <f t="shared" si="2"/>
        <v>Grigny</v>
      </c>
      <c r="B58" s="77">
        <f t="shared" si="5"/>
        <v>0</v>
      </c>
      <c r="C58" s="77"/>
      <c r="D58" s="77">
        <f t="shared" si="3"/>
        <v>0</v>
      </c>
      <c r="E58" s="77"/>
      <c r="F58" s="77">
        <f t="shared" si="4"/>
        <v>1</v>
      </c>
      <c r="G58" s="74"/>
      <c r="H58" s="93">
        <f t="shared" si="6"/>
        <v>1</v>
      </c>
      <c r="I58" s="95">
        <f t="shared" si="7"/>
        <v>6</v>
      </c>
      <c r="J58" s="1"/>
      <c r="K58" s="1"/>
      <c r="L58" s="1"/>
      <c r="M58" s="1"/>
      <c r="N58" s="1"/>
      <c r="O58" s="1"/>
      <c r="P58" s="1"/>
      <c r="Q58" s="1"/>
      <c r="R58" s="1"/>
    </row>
    <row r="59" spans="1:18" ht="14.1" customHeight="1" x14ac:dyDescent="0.3">
      <c r="A59" s="13" t="str">
        <f t="shared" si="2"/>
        <v>Isle /la sorgue</v>
      </c>
      <c r="B59" s="77">
        <f t="shared" si="5"/>
        <v>0</v>
      </c>
      <c r="C59" s="77"/>
      <c r="D59" s="77">
        <f t="shared" si="3"/>
        <v>0</v>
      </c>
      <c r="E59" s="77"/>
      <c r="F59" s="77">
        <f t="shared" si="4"/>
        <v>0</v>
      </c>
      <c r="G59" s="74"/>
      <c r="H59" s="93" t="str">
        <f t="shared" si="6"/>
        <v/>
      </c>
      <c r="I59" s="95" t="str">
        <f t="shared" si="7"/>
        <v/>
      </c>
      <c r="J59" s="1"/>
      <c r="K59" s="1"/>
      <c r="L59" s="1"/>
      <c r="M59" s="1"/>
      <c r="N59" s="1"/>
      <c r="O59" s="1"/>
      <c r="P59" s="1"/>
      <c r="Q59" s="1"/>
      <c r="R59" s="1"/>
    </row>
    <row r="60" spans="1:18" ht="14.1" customHeight="1" x14ac:dyDescent="0.3">
      <c r="A60" s="13" t="str">
        <f t="shared" si="2"/>
        <v>le Pertuiset</v>
      </c>
      <c r="B60" s="77">
        <f t="shared" si="5"/>
        <v>0</v>
      </c>
      <c r="C60" s="77"/>
      <c r="D60" s="77">
        <f t="shared" si="3"/>
        <v>0</v>
      </c>
      <c r="E60" s="77"/>
      <c r="F60" s="77">
        <f t="shared" si="4"/>
        <v>0</v>
      </c>
      <c r="G60" s="74"/>
      <c r="H60" s="93" t="str">
        <f t="shared" si="6"/>
        <v/>
      </c>
      <c r="I60" s="95" t="str">
        <f t="shared" si="7"/>
        <v/>
      </c>
      <c r="J60" s="1"/>
      <c r="K60" s="1"/>
      <c r="L60" s="1"/>
      <c r="M60" s="1"/>
      <c r="N60" s="1"/>
      <c r="O60" s="1"/>
      <c r="P60" s="1"/>
      <c r="Q60" s="1"/>
      <c r="R60" s="1"/>
    </row>
    <row r="61" spans="1:18" ht="14.1" customHeight="1" x14ac:dyDescent="0.3">
      <c r="A61" s="13" t="str">
        <f t="shared" si="2"/>
        <v>Loire</v>
      </c>
      <c r="B61" s="77">
        <f t="shared" si="5"/>
        <v>0</v>
      </c>
      <c r="C61" s="77"/>
      <c r="D61" s="77">
        <f t="shared" si="3"/>
        <v>0</v>
      </c>
      <c r="E61" s="77"/>
      <c r="F61" s="77">
        <f t="shared" si="4"/>
        <v>0</v>
      </c>
      <c r="G61" s="74"/>
      <c r="H61" s="93" t="str">
        <f t="shared" si="6"/>
        <v/>
      </c>
      <c r="I61" s="95" t="str">
        <f t="shared" si="7"/>
        <v/>
      </c>
      <c r="J61" s="1"/>
      <c r="K61" s="1"/>
      <c r="L61" s="1"/>
      <c r="M61" s="1"/>
      <c r="N61" s="1"/>
      <c r="O61" s="1"/>
      <c r="P61" s="1"/>
      <c r="Q61" s="1"/>
      <c r="R61" s="1"/>
    </row>
    <row r="62" spans="1:18" ht="14.1" customHeight="1" x14ac:dyDescent="0.3">
      <c r="A62" s="13" t="str">
        <f t="shared" si="2"/>
        <v>Miribel</v>
      </c>
      <c r="B62" s="77">
        <f t="shared" si="5"/>
        <v>0</v>
      </c>
      <c r="C62" s="77"/>
      <c r="D62" s="77">
        <f t="shared" si="3"/>
        <v>0</v>
      </c>
      <c r="E62" s="77"/>
      <c r="F62" s="77">
        <f t="shared" si="4"/>
        <v>0</v>
      </c>
      <c r="G62" s="74"/>
      <c r="H62" s="93" t="str">
        <f t="shared" si="6"/>
        <v/>
      </c>
      <c r="I62" s="95" t="str">
        <f t="shared" si="7"/>
        <v/>
      </c>
      <c r="J62" s="1"/>
      <c r="K62" s="1"/>
      <c r="L62" s="1"/>
      <c r="M62" s="1"/>
      <c r="N62" s="1"/>
      <c r="O62" s="1"/>
      <c r="P62" s="1"/>
      <c r="Q62" s="1"/>
      <c r="R62" s="1"/>
    </row>
    <row r="63" spans="1:18" ht="14.1" customHeight="1" x14ac:dyDescent="0.3">
      <c r="A63" s="13" t="str">
        <f t="shared" si="2"/>
        <v>Nievroz</v>
      </c>
      <c r="B63" s="77">
        <v>5</v>
      </c>
      <c r="C63" s="77">
        <v>5</v>
      </c>
      <c r="D63" s="77">
        <f t="shared" si="3"/>
        <v>0</v>
      </c>
      <c r="E63" s="77"/>
      <c r="F63" s="77">
        <f t="shared" si="4"/>
        <v>1</v>
      </c>
      <c r="G63" s="74"/>
      <c r="H63" s="93">
        <f t="shared" si="6"/>
        <v>6</v>
      </c>
      <c r="I63" s="95">
        <f t="shared" si="7"/>
        <v>1</v>
      </c>
      <c r="J63" s="1"/>
      <c r="K63" s="1"/>
      <c r="L63" s="1"/>
      <c r="M63" s="1"/>
      <c r="N63" s="1"/>
      <c r="O63" s="1"/>
      <c r="P63" s="1"/>
      <c r="Q63" s="1"/>
      <c r="R63" s="1"/>
    </row>
    <row r="64" spans="1:18" ht="14.1" customHeight="1" x14ac:dyDescent="0.3">
      <c r="A64" s="13" t="str">
        <f t="shared" si="2"/>
        <v>Roanne</v>
      </c>
      <c r="B64" s="77">
        <f t="shared" si="5"/>
        <v>0</v>
      </c>
      <c r="C64" s="77"/>
      <c r="D64" s="77">
        <f t="shared" si="3"/>
        <v>0</v>
      </c>
      <c r="E64" s="77"/>
      <c r="F64" s="77">
        <f t="shared" si="4"/>
        <v>0</v>
      </c>
      <c r="G64" s="74"/>
      <c r="H64" s="93" t="str">
        <f t="shared" si="6"/>
        <v/>
      </c>
      <c r="I64" s="95" t="str">
        <f t="shared" si="7"/>
        <v/>
      </c>
      <c r="J64" s="1"/>
      <c r="K64" s="1"/>
      <c r="L64" s="1"/>
      <c r="M64" s="1"/>
      <c r="N64" s="1"/>
      <c r="O64" s="1"/>
      <c r="P64" s="1"/>
      <c r="Q64" s="1"/>
      <c r="R64" s="1"/>
    </row>
    <row r="65" spans="1:18" ht="14.1" customHeight="1" x14ac:dyDescent="0.3">
      <c r="A65" s="13" t="str">
        <f t="shared" si="2"/>
        <v>Sablons</v>
      </c>
      <c r="B65" s="77">
        <f t="shared" si="5"/>
        <v>0</v>
      </c>
      <c r="C65" s="77"/>
      <c r="D65" s="77">
        <f t="shared" si="3"/>
        <v>0</v>
      </c>
      <c r="E65" s="77"/>
      <c r="F65" s="77">
        <f t="shared" si="4"/>
        <v>0</v>
      </c>
      <c r="G65" s="74"/>
      <c r="H65" s="93" t="str">
        <f t="shared" si="6"/>
        <v/>
      </c>
      <c r="I65" s="95" t="str">
        <f t="shared" si="7"/>
        <v/>
      </c>
      <c r="J65" s="1"/>
      <c r="K65" s="1"/>
      <c r="L65" s="1"/>
      <c r="M65" s="1"/>
      <c r="N65" s="1"/>
      <c r="O65" s="1"/>
      <c r="P65" s="1"/>
      <c r="Q65" s="1"/>
      <c r="R65" s="1"/>
    </row>
    <row r="66" spans="1:18" ht="14.1" customHeight="1" x14ac:dyDescent="0.3">
      <c r="A66" s="13" t="str">
        <f t="shared" si="2"/>
        <v>St Fons</v>
      </c>
      <c r="B66" s="77">
        <f t="shared" si="5"/>
        <v>0</v>
      </c>
      <c r="C66" s="77"/>
      <c r="D66" s="77">
        <f t="shared" si="3"/>
        <v>0</v>
      </c>
      <c r="E66" s="77"/>
      <c r="F66" s="77">
        <f t="shared" si="4"/>
        <v>0</v>
      </c>
      <c r="G66" s="74"/>
      <c r="H66" s="93" t="str">
        <f t="shared" si="6"/>
        <v/>
      </c>
      <c r="I66" s="95" t="str">
        <f t="shared" si="7"/>
        <v/>
      </c>
      <c r="J66" s="1"/>
      <c r="K66" s="1"/>
      <c r="L66" s="1"/>
      <c r="M66" s="1"/>
      <c r="N66" s="1"/>
      <c r="O66" s="1"/>
      <c r="P66" s="1"/>
      <c r="Q66" s="1"/>
      <c r="R66" s="1"/>
    </row>
    <row r="67" spans="1:18" ht="14.1" customHeight="1" x14ac:dyDescent="0.3">
      <c r="A67" s="13" t="str">
        <f t="shared" si="2"/>
        <v>St Just</v>
      </c>
      <c r="B67" s="77">
        <f t="shared" si="5"/>
        <v>0</v>
      </c>
      <c r="C67" s="77"/>
      <c r="D67" s="77">
        <f t="shared" si="3"/>
        <v>0</v>
      </c>
      <c r="E67" s="77"/>
      <c r="F67" s="77">
        <f t="shared" si="4"/>
        <v>0</v>
      </c>
      <c r="G67" s="74"/>
      <c r="H67" s="93" t="str">
        <f t="shared" si="6"/>
        <v/>
      </c>
      <c r="I67" s="95" t="str">
        <f t="shared" si="7"/>
        <v/>
      </c>
      <c r="J67" s="1"/>
      <c r="K67" s="1"/>
      <c r="L67" s="1"/>
      <c r="M67" s="1"/>
      <c r="N67" s="1"/>
      <c r="O67" s="1"/>
      <c r="P67" s="1"/>
      <c r="Q67" s="1"/>
      <c r="R67" s="1"/>
    </row>
    <row r="68" spans="1:18" ht="14.1" customHeight="1" x14ac:dyDescent="0.3">
      <c r="A68" s="13" t="str">
        <f t="shared" si="2"/>
        <v>St Romain</v>
      </c>
      <c r="B68" s="77">
        <f t="shared" si="5"/>
        <v>0</v>
      </c>
      <c r="C68" s="77"/>
      <c r="D68" s="77">
        <f t="shared" si="3"/>
        <v>0</v>
      </c>
      <c r="E68" s="77"/>
      <c r="F68" s="77">
        <f t="shared" si="4"/>
        <v>3</v>
      </c>
      <c r="G68" s="74"/>
      <c r="H68" s="93">
        <f t="shared" si="6"/>
        <v>3</v>
      </c>
      <c r="I68" s="95">
        <f t="shared" si="7"/>
        <v>5</v>
      </c>
      <c r="J68" s="1"/>
      <c r="K68" s="1"/>
      <c r="L68" s="1"/>
      <c r="M68" s="1"/>
      <c r="N68" s="1"/>
      <c r="O68" s="1"/>
      <c r="P68" s="1"/>
      <c r="Q68" s="1"/>
      <c r="R68" s="1"/>
    </row>
    <row r="69" spans="1:18" ht="14.1" customHeight="1" x14ac:dyDescent="0.3">
      <c r="A69" s="13" t="str">
        <f t="shared" si="2"/>
        <v>Vernaison</v>
      </c>
      <c r="B69" s="77">
        <f t="shared" si="5"/>
        <v>0</v>
      </c>
      <c r="C69" s="77"/>
      <c r="D69" s="77">
        <f t="shared" si="3"/>
        <v>0</v>
      </c>
      <c r="E69" s="77"/>
      <c r="F69" s="77">
        <f t="shared" si="4"/>
        <v>0</v>
      </c>
      <c r="G69" s="74"/>
      <c r="H69" s="93" t="str">
        <f t="shared" si="6"/>
        <v/>
      </c>
      <c r="I69" s="95" t="str">
        <f t="shared" si="7"/>
        <v/>
      </c>
      <c r="J69" s="1"/>
      <c r="K69" s="1"/>
      <c r="L69" s="1"/>
      <c r="M69" s="1"/>
      <c r="N69" s="1"/>
      <c r="O69" s="1"/>
      <c r="P69" s="1"/>
      <c r="Q69" s="1"/>
      <c r="R69" s="1"/>
    </row>
    <row r="70" spans="1:18" ht="14.1" customHeight="1" x14ac:dyDescent="0.3">
      <c r="A70" s="13" t="str">
        <f t="shared" si="2"/>
        <v>Vienne</v>
      </c>
      <c r="B70" s="77">
        <f t="shared" si="5"/>
        <v>0</v>
      </c>
      <c r="C70" s="77"/>
      <c r="D70" s="77">
        <f t="shared" si="3"/>
        <v>0</v>
      </c>
      <c r="E70" s="77"/>
      <c r="F70" s="77">
        <f t="shared" si="4"/>
        <v>0</v>
      </c>
      <c r="G70" s="74"/>
      <c r="H70" s="93" t="str">
        <f t="shared" si="6"/>
        <v/>
      </c>
      <c r="I70" s="95" t="str">
        <f t="shared" si="7"/>
        <v/>
      </c>
      <c r="J70" s="1"/>
      <c r="K70" s="1"/>
      <c r="L70" s="1"/>
      <c r="M70" s="1"/>
      <c r="N70" s="1"/>
      <c r="O70" s="1"/>
      <c r="P70" s="1"/>
      <c r="Q70" s="1"/>
      <c r="R70" s="1"/>
    </row>
    <row r="71" spans="1:18" ht="14.1" customHeight="1" x14ac:dyDescent="0.3">
      <c r="A71" s="13">
        <f t="shared" si="2"/>
        <v>0</v>
      </c>
      <c r="B71" s="77">
        <f t="shared" si="5"/>
        <v>0</v>
      </c>
      <c r="C71" s="77"/>
      <c r="D71" s="77">
        <f t="shared" si="3"/>
        <v>0</v>
      </c>
      <c r="E71" s="77"/>
      <c r="F71" s="77">
        <f t="shared" si="4"/>
        <v>0</v>
      </c>
      <c r="G71" s="74"/>
      <c r="H71" s="93" t="str">
        <f t="shared" si="6"/>
        <v/>
      </c>
      <c r="I71" s="95" t="str">
        <f t="shared" si="7"/>
        <v/>
      </c>
      <c r="J71" s="1"/>
      <c r="K71" s="1"/>
      <c r="L71" s="1"/>
      <c r="M71" s="1"/>
      <c r="N71" s="1"/>
      <c r="O71" s="1"/>
      <c r="P71" s="1"/>
      <c r="Q71" s="1"/>
      <c r="R71" s="1"/>
    </row>
    <row r="72" spans="1:18" ht="14.1" customHeight="1" thickBot="1" x14ac:dyDescent="0.35">
      <c r="A72" s="14">
        <f t="shared" si="2"/>
        <v>0</v>
      </c>
      <c r="B72" s="75">
        <f t="shared" si="5"/>
        <v>0</v>
      </c>
      <c r="C72" s="75"/>
      <c r="D72" s="75">
        <f t="shared" si="3"/>
        <v>0</v>
      </c>
      <c r="E72" s="75"/>
      <c r="F72" s="75">
        <f t="shared" si="4"/>
        <v>0</v>
      </c>
      <c r="G72" s="76"/>
      <c r="H72" s="94" t="str">
        <f t="shared" si="6"/>
        <v/>
      </c>
      <c r="I72" s="96" t="str">
        <f t="shared" si="7"/>
        <v/>
      </c>
      <c r="J72" s="1"/>
      <c r="K72" s="1"/>
      <c r="L72" s="1"/>
      <c r="M72" s="1"/>
      <c r="N72" s="1"/>
      <c r="O72" s="1"/>
      <c r="P72" s="1"/>
      <c r="Q72" s="1"/>
      <c r="R72" s="1"/>
    </row>
    <row r="73" spans="1:18" ht="16.05" customHeight="1" x14ac:dyDescent="0.3">
      <c r="A73" s="4"/>
      <c r="B73" s="1"/>
      <c r="C73" s="1"/>
      <c r="D73" s="1"/>
      <c r="E73" s="1"/>
      <c r="F73" s="1"/>
      <c r="G73" s="1"/>
      <c r="H73" s="1"/>
      <c r="I73" s="21"/>
      <c r="J73" s="1"/>
      <c r="K73" s="1"/>
      <c r="L73" s="1"/>
      <c r="M73" s="1"/>
      <c r="N73" s="1"/>
      <c r="O73" s="1"/>
      <c r="P73" s="1"/>
      <c r="Q73" s="1"/>
      <c r="R73" s="1"/>
    </row>
    <row r="74" spans="1:18" ht="14.1" customHeight="1" x14ac:dyDescent="0.3">
      <c r="A74" s="126" t="s">
        <v>55</v>
      </c>
      <c r="B74" s="126"/>
      <c r="C74" s="126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4.1" customHeight="1" x14ac:dyDescent="0.3">
      <c r="A75" s="12" t="s">
        <v>33</v>
      </c>
      <c r="B75" s="148"/>
      <c r="C75" s="148"/>
      <c r="D75" s="148" t="s">
        <v>31</v>
      </c>
      <c r="E75" s="148"/>
      <c r="F75" s="71" t="s">
        <v>35</v>
      </c>
      <c r="G75" s="148"/>
      <c r="H75" s="148"/>
      <c r="I75" s="63" t="s">
        <v>31</v>
      </c>
      <c r="J75" s="1"/>
      <c r="K75" s="1"/>
      <c r="L75" s="1"/>
      <c r="M75" s="1"/>
      <c r="N75" s="1"/>
      <c r="O75" s="1"/>
      <c r="P75" s="1"/>
      <c r="Q75" s="1"/>
      <c r="R75" s="1"/>
    </row>
    <row r="76" spans="1:18" ht="16.05" customHeight="1" x14ac:dyDescent="0.3">
      <c r="A76" s="12" t="s">
        <v>37</v>
      </c>
      <c r="B76" s="148"/>
      <c r="C76" s="148"/>
      <c r="D76" s="148" t="s">
        <v>31</v>
      </c>
      <c r="E76" s="148"/>
      <c r="F76" s="71" t="s">
        <v>34</v>
      </c>
      <c r="G76" s="148"/>
      <c r="H76" s="148"/>
      <c r="I76" s="63" t="s">
        <v>31</v>
      </c>
      <c r="J76" s="1"/>
      <c r="K76" s="1"/>
      <c r="L76" s="1"/>
      <c r="M76" s="1"/>
      <c r="N76" s="1"/>
      <c r="O76" s="1"/>
      <c r="P76" s="1"/>
      <c r="Q76" s="1"/>
      <c r="R76" s="1"/>
    </row>
    <row r="77" spans="1:18" ht="16.0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58"/>
      <c r="K77" s="58"/>
      <c r="L77" s="58"/>
      <c r="M77" s="58"/>
      <c r="N77" s="58"/>
      <c r="O77" s="58"/>
      <c r="P77" s="58"/>
      <c r="Q77" s="58"/>
      <c r="R77" s="1"/>
    </row>
    <row r="78" spans="1:18" ht="16.05" customHeight="1" x14ac:dyDescent="0.3">
      <c r="A78" s="4"/>
      <c r="B78" s="1"/>
      <c r="C78" s="1"/>
      <c r="D78" s="1"/>
      <c r="E78" s="1"/>
      <c r="F78" s="103" t="s">
        <v>0</v>
      </c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"/>
    </row>
    <row r="79" spans="1:18" ht="16.05" customHeight="1" x14ac:dyDescent="0.3">
      <c r="A79" s="4"/>
      <c r="B79" s="1"/>
      <c r="C79" s="1"/>
      <c r="D79" s="1"/>
      <c r="E79" s="1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"/>
    </row>
    <row r="80" spans="1:18" ht="16.05" customHeight="1" x14ac:dyDescent="0.3">
      <c r="A80" s="4"/>
      <c r="B80" s="1"/>
      <c r="C80" s="1"/>
      <c r="D80" s="1"/>
      <c r="E80" s="1"/>
      <c r="F80" s="107" t="s">
        <v>53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"/>
    </row>
    <row r="81" spans="1:18" ht="16.05" customHeight="1" x14ac:dyDescent="0.3">
      <c r="A81" s="4"/>
      <c r="B81" s="1"/>
      <c r="C81" s="1"/>
      <c r="D81" s="1"/>
      <c r="E81" s="1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"/>
    </row>
    <row r="82" spans="1:18" ht="16.05" customHeight="1" x14ac:dyDescent="0.3">
      <c r="A82" s="4"/>
      <c r="B82" s="1"/>
      <c r="C82" s="1"/>
      <c r="D82" s="19"/>
      <c r="E82" s="1"/>
      <c r="F82" s="106" t="str">
        <f ca="1">F5</f>
        <v>Vitesse Nievroz 2026</v>
      </c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"/>
    </row>
    <row r="83" spans="1:18" ht="16.0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4.1" customHeight="1" thickBot="1" x14ac:dyDescent="0.35">
      <c r="A84" s="20"/>
      <c r="B84" s="149"/>
      <c r="C84" s="149"/>
      <c r="D84" s="72"/>
      <c r="E84" s="7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4.1" customHeight="1" x14ac:dyDescent="0.3">
      <c r="A85" s="82" t="s">
        <v>52</v>
      </c>
      <c r="B85" s="135">
        <f>B8</f>
        <v>46166</v>
      </c>
      <c r="C85" s="135"/>
      <c r="D85" s="135"/>
      <c r="E85" s="136"/>
      <c r="F85" s="137" t="s">
        <v>51</v>
      </c>
      <c r="G85" s="138"/>
      <c r="H85" s="99" t="str">
        <f ca="1">F5</f>
        <v>Vitesse Nievroz 2026</v>
      </c>
      <c r="I85" s="100"/>
      <c r="J85" s="100"/>
      <c r="K85" s="101"/>
      <c r="L85" s="1"/>
      <c r="M85" s="1"/>
      <c r="N85" s="1"/>
      <c r="O85" s="1"/>
      <c r="P85" s="1"/>
      <c r="Q85" s="1"/>
      <c r="R85" s="1"/>
    </row>
    <row r="86" spans="1:18" ht="14.1" customHeight="1" x14ac:dyDescent="0.3">
      <c r="A86" s="179" t="s">
        <v>4</v>
      </c>
      <c r="B86" s="181" t="s">
        <v>48</v>
      </c>
      <c r="C86" s="182"/>
      <c r="D86" s="181" t="s">
        <v>7</v>
      </c>
      <c r="E86" s="182"/>
      <c r="F86" s="181" t="s">
        <v>49</v>
      </c>
      <c r="G86" s="183"/>
      <c r="H86" s="181" t="s">
        <v>50</v>
      </c>
      <c r="I86" s="183"/>
      <c r="J86" s="142" t="s">
        <v>39</v>
      </c>
      <c r="K86" s="144" t="s">
        <v>11</v>
      </c>
      <c r="L86" s="1"/>
      <c r="M86" s="1"/>
      <c r="N86" s="1"/>
      <c r="O86" s="1"/>
      <c r="P86" s="1"/>
      <c r="Q86" s="1"/>
      <c r="R86" s="1"/>
    </row>
    <row r="87" spans="1:18" ht="14.1" customHeight="1" x14ac:dyDescent="0.3">
      <c r="A87" s="180"/>
      <c r="B87" s="184" t="s">
        <v>31</v>
      </c>
      <c r="C87" s="185"/>
      <c r="D87" s="184" t="s">
        <v>31</v>
      </c>
      <c r="E87" s="185"/>
      <c r="F87" s="184" t="s">
        <v>31</v>
      </c>
      <c r="G87" s="185"/>
      <c r="H87" s="184" t="s">
        <v>31</v>
      </c>
      <c r="I87" s="186"/>
      <c r="J87" s="143"/>
      <c r="K87" s="145"/>
      <c r="L87" s="1"/>
      <c r="M87" s="1"/>
      <c r="N87" s="1"/>
      <c r="O87" s="1"/>
      <c r="P87" s="1"/>
      <c r="Q87" s="1"/>
      <c r="R87" s="1"/>
    </row>
    <row r="88" spans="1:18" ht="14.1" customHeight="1" x14ac:dyDescent="0.3">
      <c r="A88" s="15" t="str">
        <f>A11</f>
        <v>Ampuis</v>
      </c>
      <c r="B88" s="132">
        <f t="shared" ref="B88:B110" si="8">E11</f>
        <v>0</v>
      </c>
      <c r="C88" s="133"/>
      <c r="D88" s="132">
        <f t="shared" ref="D88:D110" si="9">K11</f>
        <v>0</v>
      </c>
      <c r="E88" s="133"/>
      <c r="F88" s="132">
        <f t="shared" ref="F88:F110" si="10">M11</f>
        <v>0</v>
      </c>
      <c r="G88" s="133"/>
      <c r="H88" s="132">
        <f t="shared" ref="H88:H110" si="11">O11</f>
        <v>3</v>
      </c>
      <c r="I88" s="134"/>
      <c r="J88" s="97">
        <f>IF(SUM(B88,D88,F88,H88)=0,"",SUM(B88,D88,F88,H88))</f>
        <v>3</v>
      </c>
      <c r="K88" s="98">
        <f>IF(J88="","",RANK(J88,$J$88:$J$110))</f>
        <v>4</v>
      </c>
      <c r="L88" s="1"/>
      <c r="M88" s="1"/>
      <c r="N88" s="1"/>
      <c r="O88" s="1"/>
      <c r="P88" s="1"/>
      <c r="Q88" s="1"/>
      <c r="R88" s="1"/>
    </row>
    <row r="89" spans="1:18" ht="14.1" customHeight="1" x14ac:dyDescent="0.3">
      <c r="A89" s="13" t="str">
        <f>A12</f>
        <v>Bourg Les Valence</v>
      </c>
      <c r="B89" s="120">
        <f t="shared" si="8"/>
        <v>0</v>
      </c>
      <c r="C89" s="121"/>
      <c r="D89" s="120">
        <f t="shared" si="9"/>
        <v>0</v>
      </c>
      <c r="E89" s="121"/>
      <c r="F89" s="120">
        <f t="shared" si="10"/>
        <v>0</v>
      </c>
      <c r="G89" s="121"/>
      <c r="H89" s="120">
        <f t="shared" si="11"/>
        <v>0</v>
      </c>
      <c r="I89" s="122"/>
      <c r="J89" s="93" t="str">
        <f t="shared" ref="J89:J110" si="12">IF(SUM(B89,D89,F89,H89)=0,"",SUM(B89,D89,F89,H89))</f>
        <v/>
      </c>
      <c r="K89" s="95" t="str">
        <f t="shared" ref="K89:K110" si="13">IF(J89="","",RANK(J89,$J$88:$J$110))</f>
        <v/>
      </c>
      <c r="L89" s="1"/>
      <c r="M89" s="1"/>
      <c r="N89" s="1"/>
      <c r="O89" s="1"/>
      <c r="P89" s="1"/>
      <c r="Q89" s="1"/>
      <c r="R89" s="1"/>
    </row>
    <row r="90" spans="1:18" ht="14.1" customHeight="1" x14ac:dyDescent="0.3">
      <c r="A90" s="13" t="str">
        <f t="shared" ref="A90:A110" si="14">A13</f>
        <v>Caluire</v>
      </c>
      <c r="B90" s="120">
        <f t="shared" si="8"/>
        <v>3</v>
      </c>
      <c r="C90" s="121"/>
      <c r="D90" s="120">
        <f t="shared" si="9"/>
        <v>0</v>
      </c>
      <c r="E90" s="121"/>
      <c r="F90" s="120">
        <f t="shared" si="10"/>
        <v>1</v>
      </c>
      <c r="G90" s="121"/>
      <c r="H90" s="120">
        <f t="shared" si="11"/>
        <v>0</v>
      </c>
      <c r="I90" s="122"/>
      <c r="J90" s="93">
        <f t="shared" si="12"/>
        <v>4</v>
      </c>
      <c r="K90" s="95">
        <f t="shared" si="13"/>
        <v>3</v>
      </c>
      <c r="L90" s="1"/>
      <c r="M90" s="1"/>
      <c r="N90" s="1"/>
      <c r="O90" s="1"/>
      <c r="P90" s="1"/>
      <c r="Q90" s="1"/>
      <c r="R90" s="1"/>
    </row>
    <row r="91" spans="1:18" ht="14.1" customHeight="1" x14ac:dyDescent="0.3">
      <c r="A91" s="13" t="str">
        <f t="shared" si="14"/>
        <v>Chasse</v>
      </c>
      <c r="B91" s="120">
        <f t="shared" si="8"/>
        <v>0</v>
      </c>
      <c r="C91" s="121"/>
      <c r="D91" s="120">
        <f t="shared" si="9"/>
        <v>0</v>
      </c>
      <c r="E91" s="121"/>
      <c r="F91" s="120">
        <f t="shared" si="10"/>
        <v>5</v>
      </c>
      <c r="G91" s="121"/>
      <c r="H91" s="120">
        <f t="shared" si="11"/>
        <v>0</v>
      </c>
      <c r="I91" s="122"/>
      <c r="J91" s="93">
        <f t="shared" si="12"/>
        <v>5</v>
      </c>
      <c r="K91" s="95">
        <f t="shared" si="13"/>
        <v>2</v>
      </c>
      <c r="L91" s="1"/>
      <c r="M91" s="1"/>
      <c r="N91" s="1"/>
      <c r="O91" s="1"/>
      <c r="P91" s="1"/>
      <c r="Q91" s="1"/>
      <c r="R91" s="1"/>
    </row>
    <row r="92" spans="1:18" ht="14.1" customHeight="1" x14ac:dyDescent="0.3">
      <c r="A92" s="13" t="str">
        <f t="shared" si="14"/>
        <v>Chavanay</v>
      </c>
      <c r="B92" s="120">
        <f t="shared" si="8"/>
        <v>0</v>
      </c>
      <c r="C92" s="121"/>
      <c r="D92" s="120">
        <f t="shared" si="9"/>
        <v>0</v>
      </c>
      <c r="E92" s="121"/>
      <c r="F92" s="120">
        <f t="shared" si="10"/>
        <v>0</v>
      </c>
      <c r="G92" s="121"/>
      <c r="H92" s="120">
        <f t="shared" si="11"/>
        <v>0</v>
      </c>
      <c r="I92" s="122"/>
      <c r="J92" s="93" t="str">
        <f t="shared" si="12"/>
        <v/>
      </c>
      <c r="K92" s="95" t="str">
        <f t="shared" si="13"/>
        <v/>
      </c>
      <c r="L92" s="1"/>
      <c r="M92" s="1"/>
      <c r="N92" s="1"/>
      <c r="O92" s="1"/>
      <c r="P92" s="1"/>
      <c r="Q92" s="1"/>
      <c r="R92" s="1"/>
    </row>
    <row r="93" spans="1:18" ht="14.1" customHeight="1" x14ac:dyDescent="0.3">
      <c r="A93" s="13" t="str">
        <f t="shared" si="14"/>
        <v>Condrieu</v>
      </c>
      <c r="B93" s="120">
        <f t="shared" si="8"/>
        <v>0</v>
      </c>
      <c r="C93" s="121"/>
      <c r="D93" s="120">
        <f t="shared" si="9"/>
        <v>0</v>
      </c>
      <c r="E93" s="121"/>
      <c r="F93" s="120">
        <f t="shared" si="10"/>
        <v>0</v>
      </c>
      <c r="G93" s="121"/>
      <c r="H93" s="120">
        <f t="shared" si="11"/>
        <v>0</v>
      </c>
      <c r="I93" s="122"/>
      <c r="J93" s="93" t="str">
        <f t="shared" si="12"/>
        <v/>
      </c>
      <c r="K93" s="95" t="str">
        <f t="shared" si="13"/>
        <v/>
      </c>
      <c r="L93" s="1"/>
      <c r="M93" s="1"/>
      <c r="N93" s="1"/>
      <c r="O93" s="1"/>
      <c r="P93" s="1"/>
      <c r="Q93" s="1"/>
      <c r="R93" s="1"/>
    </row>
    <row r="94" spans="1:18" ht="14.1" customHeight="1" x14ac:dyDescent="0.3">
      <c r="A94" s="13" t="str">
        <f t="shared" si="14"/>
        <v>Genay</v>
      </c>
      <c r="B94" s="120">
        <f t="shared" si="8"/>
        <v>0</v>
      </c>
      <c r="C94" s="121"/>
      <c r="D94" s="120">
        <f t="shared" si="9"/>
        <v>0</v>
      </c>
      <c r="E94" s="121"/>
      <c r="F94" s="120">
        <f t="shared" si="10"/>
        <v>0</v>
      </c>
      <c r="G94" s="121"/>
      <c r="H94" s="120">
        <f t="shared" si="11"/>
        <v>0</v>
      </c>
      <c r="I94" s="122"/>
      <c r="J94" s="93" t="str">
        <f t="shared" si="12"/>
        <v/>
      </c>
      <c r="K94" s="95" t="str">
        <f t="shared" si="13"/>
        <v/>
      </c>
      <c r="L94" s="1"/>
      <c r="M94" s="1"/>
      <c r="N94" s="1"/>
      <c r="O94" s="1"/>
      <c r="P94" s="1"/>
      <c r="Q94" s="1"/>
      <c r="R94" s="1"/>
    </row>
    <row r="95" spans="1:18" ht="14.1" customHeight="1" x14ac:dyDescent="0.3">
      <c r="A95" s="13" t="str">
        <f t="shared" si="14"/>
        <v>Givors</v>
      </c>
      <c r="B95" s="120">
        <f t="shared" si="8"/>
        <v>0</v>
      </c>
      <c r="C95" s="121"/>
      <c r="D95" s="120">
        <f t="shared" si="9"/>
        <v>0</v>
      </c>
      <c r="E95" s="121"/>
      <c r="F95" s="120">
        <f t="shared" si="10"/>
        <v>0</v>
      </c>
      <c r="G95" s="121"/>
      <c r="H95" s="120">
        <f t="shared" si="11"/>
        <v>0</v>
      </c>
      <c r="I95" s="122"/>
      <c r="J95" s="93" t="str">
        <f t="shared" si="12"/>
        <v/>
      </c>
      <c r="K95" s="95" t="str">
        <f t="shared" si="13"/>
        <v/>
      </c>
      <c r="L95" s="1"/>
      <c r="M95" s="1"/>
      <c r="N95" s="1"/>
      <c r="O95" s="1"/>
      <c r="P95" s="1"/>
      <c r="Q95" s="1"/>
      <c r="R95" s="1"/>
    </row>
    <row r="96" spans="1:18" ht="14.1" customHeight="1" x14ac:dyDescent="0.3">
      <c r="A96" s="13" t="str">
        <f t="shared" si="14"/>
        <v>Grigny</v>
      </c>
      <c r="B96" s="120">
        <f t="shared" si="8"/>
        <v>0</v>
      </c>
      <c r="C96" s="121"/>
      <c r="D96" s="120">
        <f t="shared" si="9"/>
        <v>0</v>
      </c>
      <c r="E96" s="121"/>
      <c r="F96" s="120">
        <f t="shared" si="10"/>
        <v>1</v>
      </c>
      <c r="G96" s="121"/>
      <c r="H96" s="120">
        <f t="shared" si="11"/>
        <v>1</v>
      </c>
      <c r="I96" s="122"/>
      <c r="J96" s="93">
        <f t="shared" si="12"/>
        <v>2</v>
      </c>
      <c r="K96" s="95">
        <f t="shared" si="13"/>
        <v>5</v>
      </c>
      <c r="L96" s="1"/>
      <c r="M96" s="1"/>
      <c r="N96" s="1"/>
      <c r="O96" s="1"/>
      <c r="P96" s="1"/>
      <c r="Q96" s="1"/>
      <c r="R96" s="1"/>
    </row>
    <row r="97" spans="1:18" ht="14.1" customHeight="1" x14ac:dyDescent="0.3">
      <c r="A97" s="13" t="str">
        <f t="shared" si="14"/>
        <v>Isle /la sorgue</v>
      </c>
      <c r="B97" s="120">
        <f t="shared" si="8"/>
        <v>0</v>
      </c>
      <c r="C97" s="121"/>
      <c r="D97" s="120">
        <f t="shared" si="9"/>
        <v>0</v>
      </c>
      <c r="E97" s="121"/>
      <c r="F97" s="120">
        <f t="shared" si="10"/>
        <v>0</v>
      </c>
      <c r="G97" s="121"/>
      <c r="H97" s="120">
        <f t="shared" si="11"/>
        <v>0</v>
      </c>
      <c r="I97" s="122"/>
      <c r="J97" s="93" t="str">
        <f t="shared" si="12"/>
        <v/>
      </c>
      <c r="K97" s="95" t="str">
        <f t="shared" si="13"/>
        <v/>
      </c>
      <c r="L97" s="1"/>
      <c r="M97" s="1"/>
      <c r="N97" s="1"/>
      <c r="O97" s="1"/>
      <c r="P97" s="1"/>
      <c r="Q97" s="1"/>
      <c r="R97" s="1"/>
    </row>
    <row r="98" spans="1:18" ht="14.1" customHeight="1" x14ac:dyDescent="0.3">
      <c r="A98" s="13" t="str">
        <f t="shared" si="14"/>
        <v>le Pertuiset</v>
      </c>
      <c r="B98" s="120">
        <f t="shared" si="8"/>
        <v>0</v>
      </c>
      <c r="C98" s="121"/>
      <c r="D98" s="120">
        <f t="shared" si="9"/>
        <v>0</v>
      </c>
      <c r="E98" s="121"/>
      <c r="F98" s="120">
        <f t="shared" si="10"/>
        <v>0</v>
      </c>
      <c r="G98" s="121"/>
      <c r="H98" s="120">
        <f t="shared" si="11"/>
        <v>0</v>
      </c>
      <c r="I98" s="122"/>
      <c r="J98" s="93" t="str">
        <f t="shared" si="12"/>
        <v/>
      </c>
      <c r="K98" s="95" t="str">
        <f t="shared" si="13"/>
        <v/>
      </c>
      <c r="L98" s="1"/>
      <c r="M98" s="1"/>
      <c r="N98" s="1"/>
      <c r="O98" s="1"/>
      <c r="P98" s="1"/>
      <c r="Q98" s="1"/>
      <c r="R98" s="1"/>
    </row>
    <row r="99" spans="1:18" ht="14.1" customHeight="1" x14ac:dyDescent="0.3">
      <c r="A99" s="13" t="str">
        <f t="shared" si="14"/>
        <v>Loire</v>
      </c>
      <c r="B99" s="120">
        <f t="shared" si="8"/>
        <v>5</v>
      </c>
      <c r="C99" s="121"/>
      <c r="D99" s="120">
        <f t="shared" si="9"/>
        <v>2</v>
      </c>
      <c r="E99" s="121"/>
      <c r="F99" s="120">
        <f t="shared" si="10"/>
        <v>5</v>
      </c>
      <c r="G99" s="121"/>
      <c r="H99" s="120">
        <f t="shared" si="11"/>
        <v>6</v>
      </c>
      <c r="I99" s="122"/>
      <c r="J99" s="93">
        <f t="shared" si="12"/>
        <v>18</v>
      </c>
      <c r="K99" s="95">
        <f t="shared" si="13"/>
        <v>1</v>
      </c>
      <c r="L99" s="1"/>
      <c r="M99" s="1"/>
      <c r="N99" s="1"/>
      <c r="O99" s="1"/>
      <c r="P99" s="1"/>
      <c r="Q99" s="1"/>
      <c r="R99" s="1"/>
    </row>
    <row r="100" spans="1:18" ht="14.1" customHeight="1" x14ac:dyDescent="0.3">
      <c r="A100" s="13" t="str">
        <f t="shared" si="14"/>
        <v>Miribel</v>
      </c>
      <c r="B100" s="120">
        <f t="shared" si="8"/>
        <v>0</v>
      </c>
      <c r="C100" s="121"/>
      <c r="D100" s="120">
        <f t="shared" si="9"/>
        <v>0</v>
      </c>
      <c r="E100" s="121"/>
      <c r="F100" s="120">
        <f t="shared" si="10"/>
        <v>0</v>
      </c>
      <c r="G100" s="121"/>
      <c r="H100" s="120">
        <f t="shared" si="11"/>
        <v>0</v>
      </c>
      <c r="I100" s="122"/>
      <c r="J100" s="93" t="str">
        <f t="shared" si="12"/>
        <v/>
      </c>
      <c r="K100" s="95" t="str">
        <f t="shared" si="13"/>
        <v/>
      </c>
      <c r="L100" s="1"/>
      <c r="M100" s="1"/>
      <c r="N100" s="1"/>
      <c r="O100" s="1"/>
      <c r="P100" s="1"/>
      <c r="Q100" s="1"/>
      <c r="R100" s="1"/>
    </row>
    <row r="101" spans="1:18" ht="14.1" customHeight="1" x14ac:dyDescent="0.3">
      <c r="A101" s="13" t="str">
        <f t="shared" si="14"/>
        <v>Nievroz</v>
      </c>
      <c r="B101" s="120">
        <f t="shared" si="8"/>
        <v>0</v>
      </c>
      <c r="C101" s="121"/>
      <c r="D101" s="120">
        <f t="shared" si="9"/>
        <v>1</v>
      </c>
      <c r="E101" s="121"/>
      <c r="F101" s="120">
        <f t="shared" si="10"/>
        <v>1</v>
      </c>
      <c r="G101" s="121"/>
      <c r="H101" s="120">
        <f t="shared" si="11"/>
        <v>0</v>
      </c>
      <c r="I101" s="122"/>
      <c r="J101" s="93">
        <f t="shared" si="12"/>
        <v>2</v>
      </c>
      <c r="K101" s="95">
        <f t="shared" si="13"/>
        <v>5</v>
      </c>
      <c r="L101" s="1"/>
      <c r="M101" s="1"/>
      <c r="N101" s="1"/>
      <c r="O101" s="1"/>
      <c r="P101" s="1"/>
      <c r="Q101" s="1"/>
      <c r="R101" s="1"/>
    </row>
    <row r="102" spans="1:18" ht="14.1" customHeight="1" x14ac:dyDescent="0.3">
      <c r="A102" s="13" t="str">
        <f t="shared" si="14"/>
        <v>Roanne</v>
      </c>
      <c r="B102" s="120">
        <f t="shared" si="8"/>
        <v>0</v>
      </c>
      <c r="C102" s="121"/>
      <c r="D102" s="120">
        <f t="shared" si="9"/>
        <v>0</v>
      </c>
      <c r="E102" s="121"/>
      <c r="F102" s="120">
        <f t="shared" si="10"/>
        <v>0</v>
      </c>
      <c r="G102" s="121"/>
      <c r="H102" s="120">
        <f t="shared" si="11"/>
        <v>0</v>
      </c>
      <c r="I102" s="122"/>
      <c r="J102" s="93" t="str">
        <f t="shared" si="12"/>
        <v/>
      </c>
      <c r="K102" s="95" t="str">
        <f t="shared" si="13"/>
        <v/>
      </c>
      <c r="L102" s="1"/>
      <c r="M102" s="1"/>
      <c r="N102" s="1"/>
      <c r="O102" s="1"/>
      <c r="P102" s="1"/>
      <c r="Q102" s="1"/>
      <c r="R102" s="1"/>
    </row>
    <row r="103" spans="1:18" ht="14.1" customHeight="1" x14ac:dyDescent="0.3">
      <c r="A103" s="13" t="str">
        <f t="shared" si="14"/>
        <v>Sablons</v>
      </c>
      <c r="B103" s="120">
        <f t="shared" si="8"/>
        <v>0</v>
      </c>
      <c r="C103" s="121"/>
      <c r="D103" s="120">
        <f t="shared" si="9"/>
        <v>0</v>
      </c>
      <c r="E103" s="121"/>
      <c r="F103" s="120">
        <f t="shared" si="10"/>
        <v>0</v>
      </c>
      <c r="G103" s="121"/>
      <c r="H103" s="120">
        <f t="shared" si="11"/>
        <v>0</v>
      </c>
      <c r="I103" s="122"/>
      <c r="J103" s="93" t="str">
        <f t="shared" si="12"/>
        <v/>
      </c>
      <c r="K103" s="95" t="str">
        <f t="shared" si="13"/>
        <v/>
      </c>
      <c r="L103" s="1"/>
      <c r="M103" s="1"/>
      <c r="N103" s="1"/>
      <c r="O103" s="1"/>
      <c r="P103" s="1"/>
      <c r="Q103" s="1"/>
      <c r="R103" s="1"/>
    </row>
    <row r="104" spans="1:18" ht="14.1" customHeight="1" x14ac:dyDescent="0.3">
      <c r="A104" s="13" t="str">
        <f t="shared" si="14"/>
        <v>St Fons</v>
      </c>
      <c r="B104" s="120">
        <f t="shared" si="8"/>
        <v>0</v>
      </c>
      <c r="C104" s="121"/>
      <c r="D104" s="120">
        <f t="shared" si="9"/>
        <v>0</v>
      </c>
      <c r="E104" s="121"/>
      <c r="F104" s="120">
        <f t="shared" si="10"/>
        <v>0</v>
      </c>
      <c r="G104" s="121"/>
      <c r="H104" s="120">
        <f t="shared" si="11"/>
        <v>0</v>
      </c>
      <c r="I104" s="122"/>
      <c r="J104" s="93" t="str">
        <f t="shared" si="12"/>
        <v/>
      </c>
      <c r="K104" s="95" t="str">
        <f t="shared" si="13"/>
        <v/>
      </c>
      <c r="L104" s="1"/>
      <c r="M104" s="1"/>
      <c r="N104" s="1"/>
      <c r="O104" s="1"/>
      <c r="P104" s="1"/>
      <c r="Q104" s="1"/>
      <c r="R104" s="1"/>
    </row>
    <row r="105" spans="1:18" ht="14.1" customHeight="1" x14ac:dyDescent="0.3">
      <c r="A105" s="13" t="str">
        <f t="shared" si="14"/>
        <v>St Just</v>
      </c>
      <c r="B105" s="120">
        <f t="shared" si="8"/>
        <v>0</v>
      </c>
      <c r="C105" s="121"/>
      <c r="D105" s="120">
        <f t="shared" si="9"/>
        <v>0</v>
      </c>
      <c r="E105" s="121"/>
      <c r="F105" s="120">
        <f t="shared" si="10"/>
        <v>0</v>
      </c>
      <c r="G105" s="121"/>
      <c r="H105" s="120">
        <f t="shared" si="11"/>
        <v>0</v>
      </c>
      <c r="I105" s="122"/>
      <c r="J105" s="93" t="str">
        <f t="shared" si="12"/>
        <v/>
      </c>
      <c r="K105" s="95" t="str">
        <f t="shared" si="13"/>
        <v/>
      </c>
      <c r="L105" s="1"/>
      <c r="M105" s="1"/>
      <c r="N105" s="1"/>
      <c r="O105" s="1"/>
      <c r="P105" s="1"/>
      <c r="Q105" s="1"/>
      <c r="R105" s="1"/>
    </row>
    <row r="106" spans="1:18" ht="14.1" customHeight="1" x14ac:dyDescent="0.3">
      <c r="A106" s="13" t="str">
        <f t="shared" si="14"/>
        <v>St Romain</v>
      </c>
      <c r="B106" s="120">
        <f t="shared" si="8"/>
        <v>0</v>
      </c>
      <c r="C106" s="121"/>
      <c r="D106" s="120">
        <f t="shared" si="9"/>
        <v>0</v>
      </c>
      <c r="E106" s="121"/>
      <c r="F106" s="120">
        <f t="shared" si="10"/>
        <v>0</v>
      </c>
      <c r="G106" s="121"/>
      <c r="H106" s="120">
        <f t="shared" si="11"/>
        <v>2</v>
      </c>
      <c r="I106" s="122"/>
      <c r="J106" s="93">
        <f t="shared" si="12"/>
        <v>2</v>
      </c>
      <c r="K106" s="95">
        <f t="shared" si="13"/>
        <v>5</v>
      </c>
      <c r="L106" s="1"/>
      <c r="M106" s="1"/>
      <c r="N106" s="1"/>
      <c r="O106" s="1"/>
      <c r="P106" s="1"/>
      <c r="Q106" s="1"/>
      <c r="R106" s="1"/>
    </row>
    <row r="107" spans="1:18" ht="14.1" customHeight="1" x14ac:dyDescent="0.3">
      <c r="A107" s="13" t="str">
        <f t="shared" si="14"/>
        <v>Vernaison</v>
      </c>
      <c r="B107" s="120">
        <f t="shared" si="8"/>
        <v>0</v>
      </c>
      <c r="C107" s="121"/>
      <c r="D107" s="120">
        <f t="shared" si="9"/>
        <v>0</v>
      </c>
      <c r="E107" s="121"/>
      <c r="F107" s="120">
        <f t="shared" si="10"/>
        <v>0</v>
      </c>
      <c r="G107" s="121"/>
      <c r="H107" s="120">
        <f t="shared" si="11"/>
        <v>0</v>
      </c>
      <c r="I107" s="122"/>
      <c r="J107" s="93" t="str">
        <f t="shared" si="12"/>
        <v/>
      </c>
      <c r="K107" s="95" t="str">
        <f t="shared" si="13"/>
        <v/>
      </c>
      <c r="L107" s="1"/>
      <c r="M107" s="1"/>
      <c r="N107" s="1"/>
      <c r="O107" s="1"/>
      <c r="P107" s="1"/>
      <c r="Q107" s="1"/>
      <c r="R107" s="1"/>
    </row>
    <row r="108" spans="1:18" ht="14.1" customHeight="1" x14ac:dyDescent="0.3">
      <c r="A108" s="13" t="str">
        <f t="shared" si="14"/>
        <v>Vienne</v>
      </c>
      <c r="B108" s="120">
        <f t="shared" si="8"/>
        <v>0</v>
      </c>
      <c r="C108" s="121"/>
      <c r="D108" s="120">
        <f t="shared" si="9"/>
        <v>0</v>
      </c>
      <c r="E108" s="121"/>
      <c r="F108" s="120">
        <f t="shared" si="10"/>
        <v>0</v>
      </c>
      <c r="G108" s="121"/>
      <c r="H108" s="120">
        <f t="shared" si="11"/>
        <v>0</v>
      </c>
      <c r="I108" s="122"/>
      <c r="J108" s="93" t="str">
        <f t="shared" si="12"/>
        <v/>
      </c>
      <c r="K108" s="95" t="str">
        <f t="shared" si="13"/>
        <v/>
      </c>
      <c r="L108" s="1"/>
      <c r="M108" s="1"/>
      <c r="N108" s="1"/>
      <c r="O108" s="1"/>
      <c r="P108" s="1"/>
      <c r="Q108" s="1"/>
      <c r="R108" s="1"/>
    </row>
    <row r="109" spans="1:18" ht="14.1" customHeight="1" x14ac:dyDescent="0.3">
      <c r="A109" s="13">
        <f t="shared" si="14"/>
        <v>0</v>
      </c>
      <c r="B109" s="120">
        <f t="shared" si="8"/>
        <v>0</v>
      </c>
      <c r="C109" s="121"/>
      <c r="D109" s="120">
        <f t="shared" si="9"/>
        <v>0</v>
      </c>
      <c r="E109" s="121"/>
      <c r="F109" s="120">
        <f t="shared" si="10"/>
        <v>0</v>
      </c>
      <c r="G109" s="121"/>
      <c r="H109" s="120">
        <f t="shared" si="11"/>
        <v>0</v>
      </c>
      <c r="I109" s="122"/>
      <c r="J109" s="93" t="str">
        <f t="shared" si="12"/>
        <v/>
      </c>
      <c r="K109" s="95" t="str">
        <f t="shared" si="13"/>
        <v/>
      </c>
      <c r="L109" s="1"/>
      <c r="M109" s="1"/>
      <c r="N109" s="1"/>
      <c r="O109" s="1"/>
      <c r="P109" s="1"/>
      <c r="Q109" s="1"/>
      <c r="R109" s="1"/>
    </row>
    <row r="110" spans="1:18" ht="14.1" customHeight="1" thickBot="1" x14ac:dyDescent="0.35">
      <c r="A110" s="14">
        <f t="shared" si="14"/>
        <v>0</v>
      </c>
      <c r="B110" s="129">
        <f t="shared" si="8"/>
        <v>0</v>
      </c>
      <c r="C110" s="130"/>
      <c r="D110" s="129">
        <f t="shared" si="9"/>
        <v>0</v>
      </c>
      <c r="E110" s="130"/>
      <c r="F110" s="129">
        <f t="shared" si="10"/>
        <v>0</v>
      </c>
      <c r="G110" s="130"/>
      <c r="H110" s="129">
        <f t="shared" si="11"/>
        <v>0</v>
      </c>
      <c r="I110" s="131"/>
      <c r="J110" s="94" t="str">
        <f t="shared" si="12"/>
        <v/>
      </c>
      <c r="K110" s="96" t="str">
        <f t="shared" si="13"/>
        <v/>
      </c>
      <c r="L110" s="1"/>
      <c r="M110" s="1"/>
      <c r="N110" s="1"/>
      <c r="O110" s="1"/>
      <c r="P110" s="1"/>
      <c r="Q110" s="1"/>
      <c r="R110" s="1"/>
    </row>
    <row r="111" spans="1:18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21"/>
      <c r="L111" s="1"/>
      <c r="M111" s="1"/>
      <c r="N111" s="1"/>
      <c r="O111" s="1"/>
      <c r="P111" s="1"/>
      <c r="Q111" s="1"/>
      <c r="R111" s="1"/>
    </row>
    <row r="112" spans="1:18" ht="14.1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21"/>
      <c r="L112" s="1"/>
      <c r="M112" s="1"/>
      <c r="N112" s="1"/>
      <c r="O112" s="1"/>
      <c r="P112" s="1"/>
      <c r="Q112" s="1"/>
      <c r="R112" s="1"/>
    </row>
    <row r="113" spans="1:18" ht="14.1" customHeight="1" x14ac:dyDescent="0.3">
      <c r="A113" s="126" t="s">
        <v>54</v>
      </c>
      <c r="B113" s="127"/>
      <c r="C113" s="127"/>
      <c r="D113" s="12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4.1" customHeight="1" x14ac:dyDescent="0.3">
      <c r="A114" s="12" t="s">
        <v>41</v>
      </c>
      <c r="B114" s="128"/>
      <c r="C114" s="128"/>
      <c r="D114" s="128" t="s">
        <v>31</v>
      </c>
      <c r="E114" s="128"/>
      <c r="F114" s="71" t="s">
        <v>42</v>
      </c>
      <c r="G114" s="128"/>
      <c r="H114" s="128"/>
      <c r="I114" s="78" t="s">
        <v>31</v>
      </c>
      <c r="J114" s="78"/>
      <c r="K114" s="78"/>
      <c r="L114" s="1"/>
      <c r="M114" s="1"/>
      <c r="N114" s="1"/>
      <c r="O114" s="1"/>
      <c r="P114" s="1"/>
      <c r="Q114" s="1"/>
    </row>
    <row r="115" spans="1:18" ht="14.1" customHeight="1" x14ac:dyDescent="0.3">
      <c r="A115" s="12" t="s">
        <v>43</v>
      </c>
      <c r="B115" s="128"/>
      <c r="C115" s="128"/>
      <c r="D115" s="128" t="s">
        <v>31</v>
      </c>
      <c r="E115" s="128"/>
      <c r="F115" s="71" t="s">
        <v>44</v>
      </c>
      <c r="G115" s="128"/>
      <c r="H115" s="128"/>
      <c r="I115" s="78" t="s">
        <v>31</v>
      </c>
      <c r="J115" s="78"/>
      <c r="K115" s="78"/>
    </row>
  </sheetData>
  <mergeCells count="175">
    <mergeCell ref="F1:Q1"/>
    <mergeCell ref="F3:Q4"/>
    <mergeCell ref="F5:Q5"/>
    <mergeCell ref="B7:C7"/>
    <mergeCell ref="B8:E8"/>
    <mergeCell ref="I8:M8"/>
    <mergeCell ref="N8:Q8"/>
    <mergeCell ref="R8:R10"/>
    <mergeCell ref="A9:A10"/>
    <mergeCell ref="B9:C9"/>
    <mergeCell ref="D9:E9"/>
    <mergeCell ref="F9:G9"/>
    <mergeCell ref="H9:I9"/>
    <mergeCell ref="J9:K9"/>
    <mergeCell ref="L9:M9"/>
    <mergeCell ref="N9:O9"/>
    <mergeCell ref="P9:P10"/>
    <mergeCell ref="Q9:Q10"/>
    <mergeCell ref="A34:F34"/>
    <mergeCell ref="B35:C35"/>
    <mergeCell ref="D35:E35"/>
    <mergeCell ref="F35:G35"/>
    <mergeCell ref="H35:I35"/>
    <mergeCell ref="J35:K35"/>
    <mergeCell ref="L35:M35"/>
    <mergeCell ref="N35:O35"/>
    <mergeCell ref="P35:Q35"/>
    <mergeCell ref="N36:O36"/>
    <mergeCell ref="P36:Q36"/>
    <mergeCell ref="F40:Q40"/>
    <mergeCell ref="F42:Q43"/>
    <mergeCell ref="F44:Q44"/>
    <mergeCell ref="B46:C46"/>
    <mergeCell ref="B36:C36"/>
    <mergeCell ref="D36:E36"/>
    <mergeCell ref="F36:G36"/>
    <mergeCell ref="H36:I36"/>
    <mergeCell ref="J36:K36"/>
    <mergeCell ref="L36:M36"/>
    <mergeCell ref="H37:I37"/>
    <mergeCell ref="F37:G37"/>
    <mergeCell ref="J37:K37"/>
    <mergeCell ref="D37:E37"/>
    <mergeCell ref="B37:C37"/>
    <mergeCell ref="B47:E47"/>
    <mergeCell ref="G47:I47"/>
    <mergeCell ref="A48:A49"/>
    <mergeCell ref="B48:C48"/>
    <mergeCell ref="D48:E48"/>
    <mergeCell ref="F48:G48"/>
    <mergeCell ref="H48:H49"/>
    <mergeCell ref="I48:I49"/>
    <mergeCell ref="B49:C49"/>
    <mergeCell ref="D49:E49"/>
    <mergeCell ref="A86:A87"/>
    <mergeCell ref="B86:C86"/>
    <mergeCell ref="D86:E86"/>
    <mergeCell ref="F86:G86"/>
    <mergeCell ref="F49:G49"/>
    <mergeCell ref="A74:C74"/>
    <mergeCell ref="B75:C75"/>
    <mergeCell ref="D75:E75"/>
    <mergeCell ref="G75:H75"/>
    <mergeCell ref="B76:C76"/>
    <mergeCell ref="D76:E76"/>
    <mergeCell ref="G76:H76"/>
    <mergeCell ref="J86:J87"/>
    <mergeCell ref="K86:K87"/>
    <mergeCell ref="B87:C87"/>
    <mergeCell ref="D87:E87"/>
    <mergeCell ref="F87:G87"/>
    <mergeCell ref="H87:I87"/>
    <mergeCell ref="B84:C84"/>
    <mergeCell ref="B85:E85"/>
    <mergeCell ref="F85:G85"/>
    <mergeCell ref="B88:C88"/>
    <mergeCell ref="D88:E88"/>
    <mergeCell ref="F88:G88"/>
    <mergeCell ref="H88:I88"/>
    <mergeCell ref="B89:C89"/>
    <mergeCell ref="D89:E89"/>
    <mergeCell ref="F89:G89"/>
    <mergeCell ref="H89:I89"/>
    <mergeCell ref="H86:I86"/>
    <mergeCell ref="B92:C92"/>
    <mergeCell ref="D92:E92"/>
    <mergeCell ref="F92:G92"/>
    <mergeCell ref="H92:I92"/>
    <mergeCell ref="B93:C93"/>
    <mergeCell ref="D93:E93"/>
    <mergeCell ref="F93:G93"/>
    <mergeCell ref="H93:I93"/>
    <mergeCell ref="B90:C90"/>
    <mergeCell ref="D90:E90"/>
    <mergeCell ref="F90:G90"/>
    <mergeCell ref="H90:I90"/>
    <mergeCell ref="B91:C91"/>
    <mergeCell ref="D91:E91"/>
    <mergeCell ref="F91:G91"/>
    <mergeCell ref="H91:I91"/>
    <mergeCell ref="B96:C96"/>
    <mergeCell ref="D96:E96"/>
    <mergeCell ref="F96:G96"/>
    <mergeCell ref="H96:I96"/>
    <mergeCell ref="B97:C97"/>
    <mergeCell ref="D97:E97"/>
    <mergeCell ref="F97:G97"/>
    <mergeCell ref="H97:I97"/>
    <mergeCell ref="B94:C94"/>
    <mergeCell ref="D94:E94"/>
    <mergeCell ref="F94:G94"/>
    <mergeCell ref="H94:I94"/>
    <mergeCell ref="B95:C95"/>
    <mergeCell ref="D95:E95"/>
    <mergeCell ref="F95:G95"/>
    <mergeCell ref="H95:I95"/>
    <mergeCell ref="B100:C100"/>
    <mergeCell ref="D100:E100"/>
    <mergeCell ref="F100:G100"/>
    <mergeCell ref="H100:I100"/>
    <mergeCell ref="B101:C101"/>
    <mergeCell ref="D101:E101"/>
    <mergeCell ref="F101:G101"/>
    <mergeCell ref="H101:I101"/>
    <mergeCell ref="B98:C98"/>
    <mergeCell ref="D98:E98"/>
    <mergeCell ref="F98:G98"/>
    <mergeCell ref="H98:I98"/>
    <mergeCell ref="B99:C99"/>
    <mergeCell ref="D99:E99"/>
    <mergeCell ref="F99:G99"/>
    <mergeCell ref="H99:I99"/>
    <mergeCell ref="B104:C104"/>
    <mergeCell ref="D104:E104"/>
    <mergeCell ref="F104:G104"/>
    <mergeCell ref="H104:I104"/>
    <mergeCell ref="B105:C105"/>
    <mergeCell ref="D105:E105"/>
    <mergeCell ref="F105:G105"/>
    <mergeCell ref="H105:I105"/>
    <mergeCell ref="B102:C102"/>
    <mergeCell ref="D102:E102"/>
    <mergeCell ref="F102:G102"/>
    <mergeCell ref="H102:I102"/>
    <mergeCell ref="B103:C103"/>
    <mergeCell ref="D103:E103"/>
    <mergeCell ref="F103:G103"/>
    <mergeCell ref="H103:I103"/>
    <mergeCell ref="B108:C108"/>
    <mergeCell ref="D108:E108"/>
    <mergeCell ref="F108:G108"/>
    <mergeCell ref="H108:I108"/>
    <mergeCell ref="B109:C109"/>
    <mergeCell ref="D109:E109"/>
    <mergeCell ref="F109:G109"/>
    <mergeCell ref="H109:I109"/>
    <mergeCell ref="B106:C106"/>
    <mergeCell ref="D106:E106"/>
    <mergeCell ref="F106:G106"/>
    <mergeCell ref="H106:I106"/>
    <mergeCell ref="B107:C107"/>
    <mergeCell ref="D107:E107"/>
    <mergeCell ref="F107:G107"/>
    <mergeCell ref="H107:I107"/>
    <mergeCell ref="B115:C115"/>
    <mergeCell ref="D115:E115"/>
    <mergeCell ref="G115:H115"/>
    <mergeCell ref="B110:C110"/>
    <mergeCell ref="D110:E110"/>
    <mergeCell ref="F110:G110"/>
    <mergeCell ref="H110:I110"/>
    <mergeCell ref="A113:D113"/>
    <mergeCell ref="B114:C114"/>
    <mergeCell ref="D114:E114"/>
    <mergeCell ref="G114:H114"/>
  </mergeCells>
  <pageMargins left="0.31496062992125984" right="0.31496062992125984" top="0.35433070866141736" bottom="0.35433070866141736" header="0.19685039370078741" footer="0.11811023622047245"/>
  <pageSetup paperSize="9" scale="95" orientation="landscape" horizontalDpi="300" verticalDpi="300" r:id="rId1"/>
  <headerFooter>
    <oddFooter>&amp;L&amp;"-,Gras"&amp;14&amp;F  /  &amp;A&amp;C&amp;P/&amp;N&amp;R&amp;KFF0000Edition du: &amp;D_&amp;T</oddFooter>
  </headerFooter>
  <rowBreaks count="2" manualBreakCount="2">
    <brk id="38" max="16383" man="1"/>
    <brk id="7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10FAD-1B11-4733-9909-1243C8839CA0}">
  <sheetPr>
    <tabColor rgb="FF92D050"/>
  </sheetPr>
  <dimension ref="A1:R116"/>
  <sheetViews>
    <sheetView showZeros="0" topLeftCell="A62" zoomScaleNormal="100" workbookViewId="0">
      <selection activeCell="A74" sqref="A74:XFD74"/>
    </sheetView>
  </sheetViews>
  <sheetFormatPr baseColWidth="10" defaultColWidth="11.44140625" defaultRowHeight="14.1" customHeight="1" x14ac:dyDescent="0.3"/>
  <cols>
    <col min="1" max="1" width="17.77734375" style="5" customWidth="1"/>
    <col min="2" max="2" width="9.21875" style="73" customWidth="1"/>
    <col min="3" max="3" width="5.21875" style="73" customWidth="1"/>
    <col min="4" max="4" width="9.21875" style="73" customWidth="1"/>
    <col min="5" max="5" width="5.21875" style="73" customWidth="1"/>
    <col min="6" max="6" width="9.21875" style="73" customWidth="1"/>
    <col min="7" max="7" width="5.21875" style="73" customWidth="1"/>
    <col min="8" max="8" width="9.21875" style="73" customWidth="1"/>
    <col min="9" max="9" width="5.21875" style="73" customWidth="1"/>
    <col min="10" max="10" width="9.21875" style="73" customWidth="1"/>
    <col min="11" max="11" width="5.21875" style="73" customWidth="1"/>
    <col min="12" max="12" width="9.21875" style="73" customWidth="1"/>
    <col min="13" max="13" width="5.21875" style="73" customWidth="1"/>
    <col min="14" max="14" width="9.21875" style="73" customWidth="1"/>
    <col min="15" max="15" width="6" style="73" customWidth="1"/>
    <col min="16" max="16" width="6.5546875" style="73" customWidth="1"/>
    <col min="17" max="18" width="7.21875" style="73" customWidth="1"/>
    <col min="19" max="16384" width="11.44140625" style="5"/>
  </cols>
  <sheetData>
    <row r="1" spans="1:18" ht="16.05" customHeight="1" x14ac:dyDescent="0.3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09" t="s">
        <v>69</v>
      </c>
    </row>
    <row r="2" spans="1:18" ht="16.05" customHeight="1" x14ac:dyDescent="0.3">
      <c r="A2" s="4"/>
      <c r="B2" s="1"/>
      <c r="C2" s="1"/>
      <c r="D2" s="1"/>
      <c r="E2" s="1"/>
      <c r="F2" s="154" t="s">
        <v>0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"/>
    </row>
    <row r="3" spans="1:18" ht="16.05" customHeight="1" x14ac:dyDescent="0.3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6.05" customHeight="1" x14ac:dyDescent="0.3">
      <c r="A4" s="4"/>
      <c r="B4" s="1"/>
      <c r="C4" s="1"/>
      <c r="D4" s="1"/>
      <c r="E4" s="1"/>
      <c r="F4" s="168" t="s">
        <v>1</v>
      </c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"/>
    </row>
    <row r="5" spans="1:18" ht="16.05" customHeight="1" x14ac:dyDescent="0.3">
      <c r="A5" s="4"/>
      <c r="B5" s="1"/>
      <c r="C5" s="1"/>
      <c r="D5" s="1"/>
      <c r="E5" s="1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"/>
    </row>
    <row r="6" spans="1:18" ht="16.05" customHeight="1" x14ac:dyDescent="0.3">
      <c r="A6" s="4"/>
      <c r="B6" s="1"/>
      <c r="C6" s="1"/>
      <c r="D6" s="1"/>
      <c r="E6" s="1"/>
      <c r="F6" s="125" t="str">
        <f ca="1">MID(CELL("filename",$A$1),FIND("]",CELL("filename",$A$1))+1,32)&amp;" "&amp;AN</f>
        <v>Coupe de France 2026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"/>
    </row>
    <row r="7" spans="1:18" ht="16.05" customHeight="1" x14ac:dyDescent="0.3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6.05" customHeight="1" thickBot="1" x14ac:dyDescent="0.35">
      <c r="A8" s="4"/>
      <c r="B8" s="149"/>
      <c r="C8" s="14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6.05" customHeight="1" x14ac:dyDescent="0.3">
      <c r="A9" s="79" t="s">
        <v>2</v>
      </c>
      <c r="B9" s="135">
        <v>46173</v>
      </c>
      <c r="C9" s="135"/>
      <c r="D9" s="135"/>
      <c r="E9" s="135"/>
      <c r="F9" s="16"/>
      <c r="G9" s="17"/>
      <c r="H9" s="80" t="s">
        <v>3</v>
      </c>
      <c r="I9" s="156" t="str">
        <f ca="1">F6</f>
        <v>Coupe de France 2026</v>
      </c>
      <c r="J9" s="156"/>
      <c r="K9" s="156"/>
      <c r="L9" s="156"/>
      <c r="M9" s="156"/>
      <c r="N9" s="169"/>
      <c r="O9" s="169"/>
      <c r="P9" s="169"/>
      <c r="Q9" s="170"/>
      <c r="R9" s="159" t="s">
        <v>60</v>
      </c>
    </row>
    <row r="10" spans="1:18" ht="14.1" customHeight="1" x14ac:dyDescent="0.3">
      <c r="A10" s="173" t="s">
        <v>4</v>
      </c>
      <c r="B10" s="162" t="s">
        <v>5</v>
      </c>
      <c r="C10" s="163"/>
      <c r="D10" s="162" t="s">
        <v>6</v>
      </c>
      <c r="E10" s="163"/>
      <c r="F10" s="162" t="s">
        <v>28</v>
      </c>
      <c r="G10" s="163"/>
      <c r="H10" s="162" t="s">
        <v>29</v>
      </c>
      <c r="I10" s="163"/>
      <c r="J10" s="162" t="s">
        <v>7</v>
      </c>
      <c r="K10" s="163"/>
      <c r="L10" s="162" t="s">
        <v>8</v>
      </c>
      <c r="M10" s="163"/>
      <c r="N10" s="162" t="s">
        <v>9</v>
      </c>
      <c r="O10" s="164"/>
      <c r="P10" s="167" t="s">
        <v>66</v>
      </c>
      <c r="Q10" s="165" t="s">
        <v>11</v>
      </c>
      <c r="R10" s="160"/>
    </row>
    <row r="11" spans="1:18" ht="18.75" customHeight="1" x14ac:dyDescent="0.3">
      <c r="A11" s="174"/>
      <c r="B11" s="63" t="s">
        <v>30</v>
      </c>
      <c r="C11" s="63" t="s">
        <v>31</v>
      </c>
      <c r="D11" s="63" t="s">
        <v>30</v>
      </c>
      <c r="E11" s="63" t="s">
        <v>31</v>
      </c>
      <c r="F11" s="63" t="s">
        <v>30</v>
      </c>
      <c r="G11" s="63" t="s">
        <v>31</v>
      </c>
      <c r="H11" s="63" t="s">
        <v>30</v>
      </c>
      <c r="I11" s="63" t="s">
        <v>31</v>
      </c>
      <c r="J11" s="63" t="s">
        <v>30</v>
      </c>
      <c r="K11" s="63" t="s">
        <v>31</v>
      </c>
      <c r="L11" s="63" t="s">
        <v>30</v>
      </c>
      <c r="M11" s="63" t="s">
        <v>31</v>
      </c>
      <c r="N11" s="63" t="s">
        <v>30</v>
      </c>
      <c r="O11" s="64" t="s">
        <v>31</v>
      </c>
      <c r="P11" s="143"/>
      <c r="Q11" s="166"/>
      <c r="R11" s="161"/>
    </row>
    <row r="12" spans="1:18" ht="14.1" customHeight="1" x14ac:dyDescent="0.3">
      <c r="A12" s="6" t="s">
        <v>40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6"/>
      <c r="P12" s="87" t="str">
        <f>IF(SUM(C12,E12,G12,I12,K12,M12,O12)=0,"",SUM(C12,E12,G12,I12,K12,M12,O12))</f>
        <v/>
      </c>
      <c r="Q12" s="90" t="str">
        <f>IF(P12="","",RANK(P12,$P$12:$P$34))</f>
        <v/>
      </c>
      <c r="R12" s="7"/>
    </row>
    <row r="13" spans="1:18" ht="14.1" customHeight="1" x14ac:dyDescent="0.3">
      <c r="A13" s="8" t="s">
        <v>65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8"/>
      <c r="P13" s="88" t="str">
        <f t="shared" ref="P13:P34" si="0">IF(SUM(C13,E13,G13,I13,K13,M13,O13)=0,"",SUM(C13,E13,G13,I13,K13,M13,O13))</f>
        <v/>
      </c>
      <c r="Q13" s="91" t="str">
        <f t="shared" ref="Q13:Q34" si="1">IF(P13="","",RANK(P13,$P$12:$P$34))</f>
        <v/>
      </c>
      <c r="R13" s="9"/>
    </row>
    <row r="14" spans="1:18" ht="14.1" customHeight="1" x14ac:dyDescent="0.3">
      <c r="A14" s="8" t="s">
        <v>12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8"/>
      <c r="P14" s="88" t="str">
        <f t="shared" si="0"/>
        <v/>
      </c>
      <c r="Q14" s="91" t="str">
        <f t="shared" si="1"/>
        <v/>
      </c>
      <c r="R14" s="9"/>
    </row>
    <row r="15" spans="1:18" ht="14.1" customHeight="1" x14ac:dyDescent="0.3">
      <c r="A15" s="8" t="s">
        <v>13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8"/>
      <c r="P15" s="88" t="str">
        <f t="shared" si="0"/>
        <v/>
      </c>
      <c r="Q15" s="91" t="str">
        <f t="shared" si="1"/>
        <v/>
      </c>
      <c r="R15" s="9"/>
    </row>
    <row r="16" spans="1:18" ht="14.1" customHeight="1" x14ac:dyDescent="0.3">
      <c r="A16" s="8" t="s">
        <v>26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  <c r="P16" s="88" t="str">
        <f t="shared" si="0"/>
        <v/>
      </c>
      <c r="Q16" s="91" t="str">
        <f t="shared" si="1"/>
        <v/>
      </c>
      <c r="R16" s="9"/>
    </row>
    <row r="17" spans="1:18" ht="14.1" customHeight="1" x14ac:dyDescent="0.3">
      <c r="A17" s="8" t="s">
        <v>14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88" t="str">
        <f t="shared" si="0"/>
        <v/>
      </c>
      <c r="Q17" s="91" t="str">
        <f t="shared" si="1"/>
        <v/>
      </c>
      <c r="R17" s="9"/>
    </row>
    <row r="18" spans="1:18" ht="14.1" customHeight="1" x14ac:dyDescent="0.3">
      <c r="A18" s="8" t="s">
        <v>84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8"/>
      <c r="P18" s="88" t="str">
        <f t="shared" si="0"/>
        <v/>
      </c>
      <c r="Q18" s="91" t="str">
        <f t="shared" si="1"/>
        <v/>
      </c>
      <c r="R18" s="9"/>
    </row>
    <row r="19" spans="1:18" ht="14.1" customHeight="1" x14ac:dyDescent="0.3">
      <c r="A19" s="8" t="s">
        <v>16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8"/>
      <c r="P19" s="88" t="str">
        <f t="shared" si="0"/>
        <v/>
      </c>
      <c r="Q19" s="91" t="str">
        <f t="shared" si="1"/>
        <v/>
      </c>
      <c r="R19" s="9"/>
    </row>
    <row r="20" spans="1:18" ht="14.1" customHeight="1" x14ac:dyDescent="0.3">
      <c r="A20" s="8" t="s">
        <v>17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8"/>
      <c r="P20" s="88" t="str">
        <f t="shared" si="0"/>
        <v/>
      </c>
      <c r="Q20" s="91" t="str">
        <f t="shared" si="1"/>
        <v/>
      </c>
      <c r="R20" s="9"/>
    </row>
    <row r="21" spans="1:18" ht="14.1" customHeight="1" x14ac:dyDescent="0.3">
      <c r="A21" s="8" t="s">
        <v>27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  <c r="P21" s="88" t="str">
        <f t="shared" si="0"/>
        <v/>
      </c>
      <c r="Q21" s="91" t="str">
        <f t="shared" si="1"/>
        <v/>
      </c>
      <c r="R21" s="9"/>
    </row>
    <row r="22" spans="1:18" ht="14.1" customHeight="1" x14ac:dyDescent="0.3">
      <c r="A22" s="8" t="s">
        <v>75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P22" s="88" t="str">
        <f t="shared" si="0"/>
        <v/>
      </c>
      <c r="Q22" s="91" t="str">
        <f t="shared" si="1"/>
        <v/>
      </c>
      <c r="R22" s="9"/>
    </row>
    <row r="23" spans="1:18" ht="14.1" customHeight="1" x14ac:dyDescent="0.3">
      <c r="A23" s="8" t="s">
        <v>19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8"/>
      <c r="P23" s="88" t="str">
        <f t="shared" si="0"/>
        <v/>
      </c>
      <c r="Q23" s="91" t="str">
        <f t="shared" si="1"/>
        <v/>
      </c>
      <c r="R23" s="9"/>
    </row>
    <row r="24" spans="1:18" ht="14.1" customHeight="1" x14ac:dyDescent="0.3">
      <c r="A24" s="8" t="s">
        <v>20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  <c r="P24" s="88" t="str">
        <f t="shared" si="0"/>
        <v/>
      </c>
      <c r="Q24" s="91" t="str">
        <f t="shared" si="1"/>
        <v/>
      </c>
      <c r="R24" s="9"/>
    </row>
    <row r="25" spans="1:18" ht="14.1" customHeight="1" x14ac:dyDescent="0.3">
      <c r="A25" s="8" t="s">
        <v>21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8"/>
      <c r="P25" s="88" t="str">
        <f t="shared" si="0"/>
        <v/>
      </c>
      <c r="Q25" s="91" t="str">
        <f t="shared" si="1"/>
        <v/>
      </c>
      <c r="R25" s="9"/>
    </row>
    <row r="26" spans="1:18" ht="14.1" customHeight="1" x14ac:dyDescent="0.3">
      <c r="A26" s="8" t="s">
        <v>68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88" t="str">
        <f t="shared" si="0"/>
        <v/>
      </c>
      <c r="Q26" s="91" t="str">
        <f t="shared" si="1"/>
        <v/>
      </c>
      <c r="R26" s="9"/>
    </row>
    <row r="27" spans="1:18" ht="14.1" customHeight="1" x14ac:dyDescent="0.3">
      <c r="A27" s="8" t="s">
        <v>22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88" t="str">
        <f t="shared" si="0"/>
        <v/>
      </c>
      <c r="Q27" s="91" t="str">
        <f t="shared" si="1"/>
        <v/>
      </c>
      <c r="R27" s="9"/>
    </row>
    <row r="28" spans="1:18" ht="14.1" customHeight="1" x14ac:dyDescent="0.3">
      <c r="A28" s="8" t="s">
        <v>58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88" t="str">
        <f t="shared" si="0"/>
        <v/>
      </c>
      <c r="Q28" s="91" t="str">
        <f t="shared" si="1"/>
        <v/>
      </c>
      <c r="R28" s="9"/>
    </row>
    <row r="29" spans="1:18" ht="14.1" customHeight="1" x14ac:dyDescent="0.3">
      <c r="A29" s="8" t="s">
        <v>57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8"/>
      <c r="P29" s="88" t="str">
        <f t="shared" si="0"/>
        <v/>
      </c>
      <c r="Q29" s="91" t="str">
        <f t="shared" si="1"/>
        <v/>
      </c>
      <c r="R29" s="9"/>
    </row>
    <row r="30" spans="1:18" ht="14.1" customHeight="1" x14ac:dyDescent="0.3">
      <c r="A30" s="8" t="s">
        <v>23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8"/>
      <c r="P30" s="88" t="str">
        <f t="shared" si="0"/>
        <v/>
      </c>
      <c r="Q30" s="91" t="str">
        <f t="shared" si="1"/>
        <v/>
      </c>
      <c r="R30" s="9"/>
    </row>
    <row r="31" spans="1:18" ht="14.1" customHeight="1" x14ac:dyDescent="0.3">
      <c r="A31" s="8" t="s">
        <v>24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88" t="str">
        <f t="shared" si="0"/>
        <v/>
      </c>
      <c r="Q31" s="91" t="str">
        <f t="shared" si="1"/>
        <v/>
      </c>
      <c r="R31" s="9"/>
    </row>
    <row r="32" spans="1:18" ht="14.1" customHeight="1" x14ac:dyDescent="0.3">
      <c r="A32" s="8" t="s">
        <v>25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/>
      <c r="P32" s="88" t="str">
        <f t="shared" si="0"/>
        <v/>
      </c>
      <c r="Q32" s="91" t="str">
        <f t="shared" si="1"/>
        <v/>
      </c>
      <c r="R32" s="9"/>
    </row>
    <row r="33" spans="1:18" ht="0.75" customHeight="1" x14ac:dyDescent="0.3">
      <c r="A33" s="8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8"/>
      <c r="P33" s="88" t="str">
        <f t="shared" si="0"/>
        <v/>
      </c>
      <c r="Q33" s="91" t="str">
        <f t="shared" si="1"/>
        <v/>
      </c>
      <c r="R33" s="9"/>
    </row>
    <row r="34" spans="1:18" ht="3.75" hidden="1" customHeight="1" thickBot="1" x14ac:dyDescent="0.35">
      <c r="A34" s="10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70"/>
      <c r="P34" s="89" t="str">
        <f t="shared" si="0"/>
        <v/>
      </c>
      <c r="Q34" s="92" t="str">
        <f t="shared" si="1"/>
        <v/>
      </c>
      <c r="R34" s="11"/>
    </row>
    <row r="35" spans="1:18" ht="20.100000000000001" customHeight="1" x14ac:dyDescent="0.3">
      <c r="A35" s="171" t="s">
        <v>32</v>
      </c>
      <c r="B35" s="172"/>
      <c r="C35" s="172"/>
      <c r="D35" s="172"/>
      <c r="E35" s="172"/>
      <c r="F35" s="17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4.1" customHeight="1" x14ac:dyDescent="0.3">
      <c r="A36" s="12" t="s">
        <v>33</v>
      </c>
      <c r="B36" s="148"/>
      <c r="C36" s="148"/>
      <c r="D36" s="148" t="s">
        <v>96</v>
      </c>
      <c r="E36" s="148"/>
      <c r="F36" s="158" t="s">
        <v>35</v>
      </c>
      <c r="G36" s="158"/>
      <c r="H36" s="148"/>
      <c r="I36" s="148"/>
      <c r="J36" s="148" t="s">
        <v>96</v>
      </c>
      <c r="K36" s="148"/>
      <c r="L36" s="158" t="s">
        <v>37</v>
      </c>
      <c r="M36" s="158"/>
      <c r="N36" s="148"/>
      <c r="O36" s="148"/>
      <c r="P36" s="148" t="s">
        <v>95</v>
      </c>
      <c r="Q36" s="148"/>
    </row>
    <row r="37" spans="1:18" ht="14.1" customHeight="1" x14ac:dyDescent="0.3">
      <c r="A37" s="12" t="s">
        <v>34</v>
      </c>
      <c r="B37" s="148"/>
      <c r="C37" s="148"/>
      <c r="D37" s="148" t="s">
        <v>96</v>
      </c>
      <c r="E37" s="148"/>
      <c r="F37" s="158" t="s">
        <v>36</v>
      </c>
      <c r="G37" s="148"/>
      <c r="H37" s="148"/>
      <c r="I37" s="148"/>
      <c r="J37" s="148"/>
      <c r="K37" s="148"/>
      <c r="L37" s="158" t="s">
        <v>38</v>
      </c>
      <c r="M37" s="158"/>
      <c r="N37" s="148"/>
      <c r="O37" s="148"/>
      <c r="P37" s="148"/>
      <c r="Q37" s="148"/>
    </row>
    <row r="38" spans="1:18" ht="14.1" customHeight="1" x14ac:dyDescent="0.3">
      <c r="A38" s="110" t="s">
        <v>77</v>
      </c>
      <c r="F38" s="111" t="s">
        <v>79</v>
      </c>
      <c r="L38" s="111"/>
      <c r="M38" s="111"/>
    </row>
    <row r="39" spans="1:18" ht="14.1" customHeight="1" x14ac:dyDescent="0.3">
      <c r="A39" s="110"/>
      <c r="F39" s="111"/>
      <c r="L39" s="111"/>
      <c r="M39" s="111"/>
    </row>
    <row r="40" spans="1:18" ht="14.1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6.05" customHeight="1" x14ac:dyDescent="0.3">
      <c r="A41" s="4"/>
      <c r="B41" s="1"/>
      <c r="C41" s="1"/>
      <c r="D41" s="3"/>
      <c r="E41" s="3"/>
      <c r="F41" s="154" t="s">
        <v>0</v>
      </c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"/>
    </row>
    <row r="42" spans="1:18" ht="16.0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6.05" customHeight="1" x14ac:dyDescent="0.3">
      <c r="A43" s="4"/>
      <c r="B43" s="1"/>
      <c r="D43" s="2"/>
      <c r="E43" s="1"/>
      <c r="F43" s="155" t="s">
        <v>56</v>
      </c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"/>
    </row>
    <row r="44" spans="1:18" ht="16.05" customHeight="1" x14ac:dyDescent="0.3">
      <c r="A44" s="4"/>
      <c r="B44" s="1"/>
      <c r="D44" s="2"/>
      <c r="E44" s="1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"/>
    </row>
    <row r="45" spans="1:18" ht="16.05" customHeight="1" x14ac:dyDescent="0.3">
      <c r="A45" s="4"/>
      <c r="B45" s="1"/>
      <c r="C45" s="1"/>
      <c r="D45" s="1"/>
      <c r="E45" s="1"/>
      <c r="F45" s="125" t="str">
        <f ca="1">F6</f>
        <v>Coupe de France 2026</v>
      </c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"/>
    </row>
    <row r="46" spans="1:18" ht="16.0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6.05" customHeight="1" thickBot="1" x14ac:dyDescent="0.35">
      <c r="A47" s="4"/>
      <c r="B47" s="149"/>
      <c r="C47" s="14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4.1" customHeight="1" x14ac:dyDescent="0.3">
      <c r="A48" s="79" t="s">
        <v>2</v>
      </c>
      <c r="B48" s="135">
        <f>B9</f>
        <v>46173</v>
      </c>
      <c r="C48" s="135"/>
      <c r="D48" s="135"/>
      <c r="E48" s="136"/>
      <c r="F48" s="80" t="s">
        <v>3</v>
      </c>
      <c r="G48" s="156" t="str">
        <f ca="1">F6</f>
        <v>Coupe de France 2026</v>
      </c>
      <c r="H48" s="156"/>
      <c r="I48" s="157"/>
      <c r="J48" s="1"/>
      <c r="K48" s="1"/>
      <c r="L48" s="1"/>
      <c r="M48" s="1"/>
      <c r="N48" s="1"/>
      <c r="O48" s="1"/>
      <c r="P48" s="1"/>
      <c r="Q48" s="1"/>
      <c r="R48" s="1"/>
    </row>
    <row r="49" spans="1:18" ht="14.1" customHeight="1" x14ac:dyDescent="0.3">
      <c r="A49" s="123" t="s">
        <v>4</v>
      </c>
      <c r="B49" s="151" t="s">
        <v>45</v>
      </c>
      <c r="C49" s="152"/>
      <c r="D49" s="151" t="s">
        <v>46</v>
      </c>
      <c r="E49" s="152"/>
      <c r="F49" s="151" t="s">
        <v>47</v>
      </c>
      <c r="G49" s="153"/>
      <c r="H49" s="142" t="s">
        <v>39</v>
      </c>
      <c r="I49" s="144" t="s">
        <v>11</v>
      </c>
      <c r="J49" s="1"/>
      <c r="K49" s="1"/>
      <c r="L49" s="1"/>
      <c r="M49" s="1"/>
      <c r="N49" s="1"/>
      <c r="O49" s="1"/>
      <c r="P49" s="1"/>
      <c r="Q49" s="1"/>
      <c r="R49" s="1"/>
    </row>
    <row r="50" spans="1:18" ht="14.1" customHeight="1" x14ac:dyDescent="0.3">
      <c r="A50" s="124"/>
      <c r="B50" s="146" t="s">
        <v>31</v>
      </c>
      <c r="C50" s="147"/>
      <c r="D50" s="146" t="s">
        <v>31</v>
      </c>
      <c r="E50" s="147"/>
      <c r="F50" s="146" t="s">
        <v>31</v>
      </c>
      <c r="G50" s="150"/>
      <c r="H50" s="143"/>
      <c r="I50" s="145"/>
      <c r="J50" s="1"/>
      <c r="K50" s="1"/>
      <c r="L50" s="1"/>
      <c r="M50" s="1"/>
      <c r="N50" s="1"/>
      <c r="O50" s="1"/>
      <c r="P50" s="1"/>
      <c r="Q50" s="1"/>
      <c r="R50" s="1"/>
    </row>
    <row r="51" spans="1:18" ht="14.1" customHeight="1" x14ac:dyDescent="0.3">
      <c r="A51" s="15" t="str">
        <f t="shared" ref="A51:A73" si="2">A12</f>
        <v>Ampuis</v>
      </c>
      <c r="B51" s="77">
        <f t="shared" ref="B51:B73" si="3">C12</f>
        <v>0</v>
      </c>
      <c r="C51" s="77"/>
      <c r="D51" s="77">
        <f t="shared" ref="D51:D73" si="4">G12</f>
        <v>0</v>
      </c>
      <c r="E51" s="77"/>
      <c r="F51" s="77">
        <f t="shared" ref="F51:F73" si="5">I12</f>
        <v>0</v>
      </c>
      <c r="G51" s="74"/>
      <c r="H51" s="93" t="str">
        <f>IF(SUM(B51,D51,F51)=0,"",SUM(B51,D51,F51))</f>
        <v/>
      </c>
      <c r="I51" s="95" t="str">
        <f>IF(H51="","",RANK(H51,$H$51:$H$73))</f>
        <v/>
      </c>
      <c r="J51" s="1"/>
      <c r="K51" s="1"/>
      <c r="L51" s="1"/>
      <c r="M51" s="1"/>
      <c r="N51" s="1"/>
      <c r="O51" s="1"/>
      <c r="P51" s="1"/>
      <c r="Q51" s="1"/>
      <c r="R51" s="1"/>
    </row>
    <row r="52" spans="1:18" ht="14.1" customHeight="1" x14ac:dyDescent="0.3">
      <c r="A52" s="13" t="str">
        <f t="shared" si="2"/>
        <v>Bourg Les Valence</v>
      </c>
      <c r="B52" s="77">
        <f t="shared" si="3"/>
        <v>0</v>
      </c>
      <c r="C52" s="77"/>
      <c r="D52" s="77">
        <f t="shared" si="4"/>
        <v>0</v>
      </c>
      <c r="E52" s="77"/>
      <c r="F52" s="77">
        <f t="shared" si="5"/>
        <v>0</v>
      </c>
      <c r="G52" s="74"/>
      <c r="H52" s="93" t="str">
        <f t="shared" ref="H52:H73" si="6">IF(SUM(B52,D52,F52)=0,"",SUM(B52,D52,F52))</f>
        <v/>
      </c>
      <c r="I52" s="95" t="str">
        <f t="shared" ref="I52:I73" si="7">IF(H52="","",RANK(H52,$H$51:$H$73))</f>
        <v/>
      </c>
      <c r="J52" s="1"/>
      <c r="K52" s="1"/>
      <c r="L52" s="1"/>
      <c r="M52" s="1"/>
      <c r="N52" s="1"/>
      <c r="O52" s="1"/>
      <c r="P52" s="1"/>
      <c r="Q52" s="1"/>
      <c r="R52" s="1"/>
    </row>
    <row r="53" spans="1:18" ht="14.1" customHeight="1" x14ac:dyDescent="0.3">
      <c r="A53" s="13" t="str">
        <f t="shared" si="2"/>
        <v>Caluire</v>
      </c>
      <c r="B53" s="77">
        <f t="shared" si="3"/>
        <v>0</v>
      </c>
      <c r="C53" s="77"/>
      <c r="D53" s="77">
        <f t="shared" si="4"/>
        <v>0</v>
      </c>
      <c r="E53" s="77"/>
      <c r="F53" s="77">
        <f t="shared" si="5"/>
        <v>0</v>
      </c>
      <c r="G53" s="74"/>
      <c r="H53" s="93" t="str">
        <f t="shared" si="6"/>
        <v/>
      </c>
      <c r="I53" s="95" t="str">
        <f t="shared" si="7"/>
        <v/>
      </c>
      <c r="J53" s="1"/>
      <c r="K53" s="1"/>
      <c r="L53" s="1"/>
      <c r="M53" s="1"/>
      <c r="N53" s="1"/>
      <c r="O53" s="1"/>
      <c r="P53" s="1"/>
      <c r="Q53" s="1"/>
      <c r="R53" s="1"/>
    </row>
    <row r="54" spans="1:18" ht="14.1" customHeight="1" x14ac:dyDescent="0.3">
      <c r="A54" s="13" t="str">
        <f t="shared" si="2"/>
        <v>Chasse</v>
      </c>
      <c r="B54" s="77">
        <f t="shared" si="3"/>
        <v>0</v>
      </c>
      <c r="C54" s="77"/>
      <c r="D54" s="77">
        <f t="shared" si="4"/>
        <v>0</v>
      </c>
      <c r="E54" s="77"/>
      <c r="F54" s="77">
        <f t="shared" si="5"/>
        <v>0</v>
      </c>
      <c r="G54" s="74"/>
      <c r="H54" s="93" t="str">
        <f t="shared" si="6"/>
        <v/>
      </c>
      <c r="I54" s="95" t="str">
        <f t="shared" si="7"/>
        <v/>
      </c>
      <c r="J54" s="1"/>
      <c r="K54" s="1"/>
      <c r="L54" s="1"/>
      <c r="M54" s="1"/>
      <c r="N54" s="1"/>
      <c r="O54" s="1"/>
      <c r="P54" s="1"/>
      <c r="Q54" s="1"/>
      <c r="R54" s="1"/>
    </row>
    <row r="55" spans="1:18" ht="14.1" customHeight="1" x14ac:dyDescent="0.3">
      <c r="A55" s="13" t="str">
        <f t="shared" si="2"/>
        <v>Chavanay</v>
      </c>
      <c r="B55" s="77">
        <f t="shared" si="3"/>
        <v>0</v>
      </c>
      <c r="C55" s="77"/>
      <c r="D55" s="77">
        <f t="shared" si="4"/>
        <v>0</v>
      </c>
      <c r="E55" s="77"/>
      <c r="F55" s="77">
        <f t="shared" si="5"/>
        <v>0</v>
      </c>
      <c r="G55" s="74"/>
      <c r="H55" s="93" t="str">
        <f t="shared" si="6"/>
        <v/>
      </c>
      <c r="I55" s="95" t="str">
        <f t="shared" si="7"/>
        <v/>
      </c>
      <c r="J55" s="1"/>
      <c r="K55" s="1"/>
      <c r="L55" s="1"/>
      <c r="M55" s="1"/>
      <c r="N55" s="1"/>
      <c r="O55" s="1"/>
      <c r="P55" s="1"/>
      <c r="Q55" s="1"/>
      <c r="R55" s="1"/>
    </row>
    <row r="56" spans="1:18" ht="14.1" customHeight="1" x14ac:dyDescent="0.3">
      <c r="A56" s="13" t="str">
        <f t="shared" si="2"/>
        <v>Condrieu</v>
      </c>
      <c r="B56" s="77">
        <f t="shared" si="3"/>
        <v>0</v>
      </c>
      <c r="C56" s="77"/>
      <c r="D56" s="77">
        <f t="shared" si="4"/>
        <v>0</v>
      </c>
      <c r="E56" s="77"/>
      <c r="F56" s="77">
        <f t="shared" si="5"/>
        <v>0</v>
      </c>
      <c r="G56" s="74"/>
      <c r="H56" s="93" t="str">
        <f t="shared" si="6"/>
        <v/>
      </c>
      <c r="I56" s="95" t="str">
        <f t="shared" si="7"/>
        <v/>
      </c>
      <c r="J56" s="1"/>
      <c r="K56" s="1"/>
      <c r="L56" s="1"/>
      <c r="M56" s="1"/>
      <c r="N56" s="1"/>
      <c r="O56" s="1"/>
      <c r="P56" s="1"/>
      <c r="Q56" s="1"/>
      <c r="R56" s="1"/>
    </row>
    <row r="57" spans="1:18" ht="14.1" customHeight="1" x14ac:dyDescent="0.3">
      <c r="A57" s="13" t="str">
        <f t="shared" si="2"/>
        <v>Genay</v>
      </c>
      <c r="B57" s="77">
        <f t="shared" si="3"/>
        <v>0</v>
      </c>
      <c r="C57" s="77"/>
      <c r="D57" s="77">
        <f t="shared" si="4"/>
        <v>0</v>
      </c>
      <c r="E57" s="77"/>
      <c r="F57" s="77">
        <f t="shared" si="5"/>
        <v>0</v>
      </c>
      <c r="G57" s="74"/>
      <c r="H57" s="93" t="str">
        <f t="shared" si="6"/>
        <v/>
      </c>
      <c r="I57" s="95" t="str">
        <f t="shared" si="7"/>
        <v/>
      </c>
      <c r="J57" s="1"/>
      <c r="K57" s="1"/>
      <c r="L57" s="1"/>
      <c r="M57" s="1"/>
      <c r="N57" s="1"/>
      <c r="O57" s="1"/>
      <c r="P57" s="1"/>
      <c r="Q57" s="1"/>
      <c r="R57" s="1"/>
    </row>
    <row r="58" spans="1:18" ht="14.1" customHeight="1" x14ac:dyDescent="0.3">
      <c r="A58" s="13" t="str">
        <f t="shared" si="2"/>
        <v>Givors</v>
      </c>
      <c r="B58" s="77">
        <f t="shared" si="3"/>
        <v>0</v>
      </c>
      <c r="C58" s="77"/>
      <c r="D58" s="77">
        <f t="shared" si="4"/>
        <v>0</v>
      </c>
      <c r="E58" s="77"/>
      <c r="F58" s="77">
        <f t="shared" si="5"/>
        <v>0</v>
      </c>
      <c r="G58" s="74"/>
      <c r="H58" s="93" t="str">
        <f t="shared" si="6"/>
        <v/>
      </c>
      <c r="I58" s="95" t="str">
        <f t="shared" si="7"/>
        <v/>
      </c>
      <c r="J58" s="1"/>
      <c r="K58" s="1"/>
      <c r="L58" s="1"/>
      <c r="M58" s="1"/>
      <c r="N58" s="1"/>
      <c r="O58" s="1"/>
      <c r="P58" s="1"/>
      <c r="Q58" s="1"/>
      <c r="R58" s="1"/>
    </row>
    <row r="59" spans="1:18" ht="14.1" customHeight="1" x14ac:dyDescent="0.3">
      <c r="A59" s="13" t="str">
        <f t="shared" si="2"/>
        <v>Grigny</v>
      </c>
      <c r="B59" s="77">
        <f t="shared" si="3"/>
        <v>0</v>
      </c>
      <c r="C59" s="77"/>
      <c r="D59" s="77">
        <f t="shared" si="4"/>
        <v>0</v>
      </c>
      <c r="E59" s="77"/>
      <c r="F59" s="77">
        <f t="shared" si="5"/>
        <v>0</v>
      </c>
      <c r="G59" s="74"/>
      <c r="H59" s="93" t="str">
        <f t="shared" si="6"/>
        <v/>
      </c>
      <c r="I59" s="95" t="str">
        <f t="shared" si="7"/>
        <v/>
      </c>
      <c r="J59" s="1"/>
      <c r="K59" s="1"/>
      <c r="L59" s="1"/>
      <c r="M59" s="1"/>
      <c r="N59" s="1"/>
      <c r="O59" s="1"/>
      <c r="P59" s="1"/>
      <c r="Q59" s="1"/>
      <c r="R59" s="1"/>
    </row>
    <row r="60" spans="1:18" ht="14.1" customHeight="1" x14ac:dyDescent="0.3">
      <c r="A60" s="13" t="str">
        <f t="shared" si="2"/>
        <v>Isle /la sorgue</v>
      </c>
      <c r="B60" s="77">
        <f t="shared" si="3"/>
        <v>0</v>
      </c>
      <c r="C60" s="77"/>
      <c r="D60" s="77">
        <f t="shared" si="4"/>
        <v>0</v>
      </c>
      <c r="E60" s="77"/>
      <c r="F60" s="77">
        <f t="shared" si="5"/>
        <v>0</v>
      </c>
      <c r="G60" s="74"/>
      <c r="H60" s="93" t="str">
        <f t="shared" si="6"/>
        <v/>
      </c>
      <c r="I60" s="95" t="str">
        <f t="shared" si="7"/>
        <v/>
      </c>
      <c r="J60" s="1"/>
      <c r="K60" s="1"/>
      <c r="L60" s="1"/>
      <c r="M60" s="1"/>
      <c r="N60" s="1"/>
      <c r="O60" s="1"/>
      <c r="P60" s="1"/>
      <c r="Q60" s="1"/>
      <c r="R60" s="1"/>
    </row>
    <row r="61" spans="1:18" ht="14.1" customHeight="1" x14ac:dyDescent="0.3">
      <c r="A61" s="13" t="str">
        <f t="shared" si="2"/>
        <v>le Pertuiset</v>
      </c>
      <c r="B61" s="77">
        <f t="shared" si="3"/>
        <v>0</v>
      </c>
      <c r="C61" s="77"/>
      <c r="D61" s="77">
        <f t="shared" si="4"/>
        <v>0</v>
      </c>
      <c r="E61" s="77"/>
      <c r="F61" s="77">
        <f t="shared" si="5"/>
        <v>0</v>
      </c>
      <c r="G61" s="74"/>
      <c r="H61" s="93" t="str">
        <f t="shared" si="6"/>
        <v/>
      </c>
      <c r="I61" s="95" t="str">
        <f t="shared" si="7"/>
        <v/>
      </c>
      <c r="J61" s="1"/>
      <c r="K61" s="1"/>
      <c r="L61" s="1"/>
      <c r="M61" s="1"/>
      <c r="N61" s="1"/>
      <c r="O61" s="1"/>
      <c r="P61" s="1"/>
      <c r="Q61" s="1"/>
      <c r="R61" s="1"/>
    </row>
    <row r="62" spans="1:18" ht="14.1" customHeight="1" x14ac:dyDescent="0.3">
      <c r="A62" s="13" t="str">
        <f t="shared" si="2"/>
        <v>Loire</v>
      </c>
      <c r="B62" s="77">
        <f t="shared" si="3"/>
        <v>0</v>
      </c>
      <c r="C62" s="77"/>
      <c r="D62" s="77">
        <f t="shared" si="4"/>
        <v>0</v>
      </c>
      <c r="E62" s="77"/>
      <c r="F62" s="77">
        <f t="shared" si="5"/>
        <v>0</v>
      </c>
      <c r="G62" s="74"/>
      <c r="H62" s="93" t="str">
        <f t="shared" si="6"/>
        <v/>
      </c>
      <c r="I62" s="95" t="str">
        <f t="shared" si="7"/>
        <v/>
      </c>
      <c r="J62" s="1"/>
      <c r="K62" s="1"/>
      <c r="L62" s="1"/>
      <c r="M62" s="1"/>
      <c r="N62" s="1"/>
      <c r="O62" s="1"/>
      <c r="P62" s="1"/>
      <c r="Q62" s="1"/>
      <c r="R62" s="1"/>
    </row>
    <row r="63" spans="1:18" ht="14.1" customHeight="1" x14ac:dyDescent="0.3">
      <c r="A63" s="13" t="str">
        <f t="shared" si="2"/>
        <v>Miribel</v>
      </c>
      <c r="B63" s="77">
        <f t="shared" si="3"/>
        <v>0</v>
      </c>
      <c r="C63" s="77"/>
      <c r="D63" s="77">
        <f t="shared" si="4"/>
        <v>0</v>
      </c>
      <c r="E63" s="77"/>
      <c r="F63" s="77">
        <f t="shared" si="5"/>
        <v>0</v>
      </c>
      <c r="G63" s="74"/>
      <c r="H63" s="93" t="str">
        <f t="shared" si="6"/>
        <v/>
      </c>
      <c r="I63" s="95" t="str">
        <f t="shared" si="7"/>
        <v/>
      </c>
      <c r="J63" s="1"/>
      <c r="K63" s="1"/>
      <c r="L63" s="1"/>
      <c r="M63" s="1"/>
      <c r="N63" s="1"/>
      <c r="O63" s="1"/>
      <c r="P63" s="1"/>
      <c r="Q63" s="1"/>
      <c r="R63" s="1"/>
    </row>
    <row r="64" spans="1:18" ht="14.1" customHeight="1" x14ac:dyDescent="0.3">
      <c r="A64" s="13" t="str">
        <f t="shared" si="2"/>
        <v>Nievroz</v>
      </c>
      <c r="B64" s="77">
        <f t="shared" si="3"/>
        <v>0</v>
      </c>
      <c r="C64" s="77"/>
      <c r="D64" s="77">
        <f t="shared" si="4"/>
        <v>0</v>
      </c>
      <c r="E64" s="77"/>
      <c r="F64" s="77">
        <f t="shared" si="5"/>
        <v>0</v>
      </c>
      <c r="G64" s="74"/>
      <c r="H64" s="93" t="str">
        <f t="shared" si="6"/>
        <v/>
      </c>
      <c r="I64" s="95" t="str">
        <f t="shared" si="7"/>
        <v/>
      </c>
      <c r="J64" s="1"/>
      <c r="K64" s="1"/>
      <c r="L64" s="1"/>
      <c r="M64" s="1"/>
      <c r="N64" s="1"/>
      <c r="O64" s="1"/>
      <c r="P64" s="1"/>
      <c r="Q64" s="1"/>
      <c r="R64" s="1"/>
    </row>
    <row r="65" spans="1:18" ht="14.1" customHeight="1" x14ac:dyDescent="0.3">
      <c r="A65" s="13" t="str">
        <f t="shared" si="2"/>
        <v>Roanne</v>
      </c>
      <c r="B65" s="77">
        <f t="shared" si="3"/>
        <v>0</v>
      </c>
      <c r="C65" s="77"/>
      <c r="D65" s="77">
        <f t="shared" si="4"/>
        <v>0</v>
      </c>
      <c r="E65" s="77"/>
      <c r="F65" s="77">
        <f t="shared" si="5"/>
        <v>0</v>
      </c>
      <c r="G65" s="74"/>
      <c r="H65" s="93" t="str">
        <f t="shared" si="6"/>
        <v/>
      </c>
      <c r="I65" s="95" t="str">
        <f t="shared" si="7"/>
        <v/>
      </c>
      <c r="J65" s="1"/>
      <c r="K65" s="1"/>
      <c r="L65" s="1"/>
      <c r="M65" s="1"/>
      <c r="N65" s="1"/>
      <c r="O65" s="1"/>
      <c r="P65" s="1"/>
      <c r="Q65" s="1"/>
      <c r="R65" s="1"/>
    </row>
    <row r="66" spans="1:18" ht="14.1" customHeight="1" x14ac:dyDescent="0.3">
      <c r="A66" s="13" t="str">
        <f t="shared" si="2"/>
        <v>Sablons</v>
      </c>
      <c r="B66" s="77">
        <f t="shared" si="3"/>
        <v>0</v>
      </c>
      <c r="C66" s="77"/>
      <c r="D66" s="77">
        <f t="shared" si="4"/>
        <v>0</v>
      </c>
      <c r="E66" s="77"/>
      <c r="F66" s="77">
        <f t="shared" si="5"/>
        <v>0</v>
      </c>
      <c r="G66" s="74"/>
      <c r="H66" s="93" t="str">
        <f t="shared" si="6"/>
        <v/>
      </c>
      <c r="I66" s="95" t="str">
        <f t="shared" si="7"/>
        <v/>
      </c>
      <c r="J66" s="1"/>
      <c r="K66" s="1"/>
      <c r="L66" s="1"/>
      <c r="M66" s="1"/>
      <c r="N66" s="1"/>
      <c r="O66" s="1"/>
      <c r="P66" s="1"/>
      <c r="Q66" s="1"/>
      <c r="R66" s="1"/>
    </row>
    <row r="67" spans="1:18" ht="14.1" customHeight="1" x14ac:dyDescent="0.3">
      <c r="A67" s="13" t="str">
        <f t="shared" si="2"/>
        <v>St Fons</v>
      </c>
      <c r="B67" s="77">
        <f t="shared" si="3"/>
        <v>0</v>
      </c>
      <c r="C67" s="77"/>
      <c r="D67" s="77">
        <f t="shared" si="4"/>
        <v>0</v>
      </c>
      <c r="E67" s="77"/>
      <c r="F67" s="77">
        <f t="shared" si="5"/>
        <v>0</v>
      </c>
      <c r="G67" s="74"/>
      <c r="H67" s="93" t="str">
        <f t="shared" si="6"/>
        <v/>
      </c>
      <c r="I67" s="95" t="str">
        <f t="shared" si="7"/>
        <v/>
      </c>
      <c r="J67" s="1"/>
      <c r="K67" s="1"/>
      <c r="L67" s="1"/>
      <c r="M67" s="1"/>
      <c r="N67" s="1"/>
      <c r="O67" s="1"/>
      <c r="P67" s="1"/>
      <c r="Q67" s="1"/>
      <c r="R67" s="1"/>
    </row>
    <row r="68" spans="1:18" ht="14.1" customHeight="1" x14ac:dyDescent="0.3">
      <c r="A68" s="13" t="str">
        <f t="shared" si="2"/>
        <v>St Just</v>
      </c>
      <c r="B68" s="77">
        <f t="shared" si="3"/>
        <v>0</v>
      </c>
      <c r="C68" s="77"/>
      <c r="D68" s="77">
        <f t="shared" si="4"/>
        <v>0</v>
      </c>
      <c r="E68" s="77"/>
      <c r="F68" s="77">
        <f t="shared" si="5"/>
        <v>0</v>
      </c>
      <c r="G68" s="74"/>
      <c r="H68" s="93" t="str">
        <f t="shared" si="6"/>
        <v/>
      </c>
      <c r="I68" s="95" t="str">
        <f t="shared" si="7"/>
        <v/>
      </c>
      <c r="J68" s="1"/>
      <c r="K68" s="1"/>
      <c r="L68" s="1"/>
      <c r="M68" s="1"/>
      <c r="N68" s="1"/>
      <c r="O68" s="1"/>
      <c r="P68" s="1"/>
      <c r="Q68" s="1"/>
      <c r="R68" s="1"/>
    </row>
    <row r="69" spans="1:18" ht="14.1" customHeight="1" x14ac:dyDescent="0.3">
      <c r="A69" s="13" t="str">
        <f t="shared" si="2"/>
        <v>St Romain</v>
      </c>
      <c r="B69" s="77">
        <f t="shared" si="3"/>
        <v>0</v>
      </c>
      <c r="C69" s="77"/>
      <c r="D69" s="77">
        <f t="shared" si="4"/>
        <v>0</v>
      </c>
      <c r="E69" s="77"/>
      <c r="F69" s="77">
        <f t="shared" si="5"/>
        <v>0</v>
      </c>
      <c r="G69" s="74"/>
      <c r="H69" s="93" t="str">
        <f t="shared" si="6"/>
        <v/>
      </c>
      <c r="I69" s="95" t="str">
        <f t="shared" si="7"/>
        <v/>
      </c>
      <c r="J69" s="1"/>
      <c r="K69" s="1"/>
      <c r="L69" s="1"/>
      <c r="M69" s="1"/>
      <c r="N69" s="1"/>
      <c r="O69" s="1"/>
      <c r="P69" s="1"/>
      <c r="Q69" s="1"/>
      <c r="R69" s="1"/>
    </row>
    <row r="70" spans="1:18" ht="14.1" customHeight="1" x14ac:dyDescent="0.3">
      <c r="A70" s="13" t="str">
        <f t="shared" si="2"/>
        <v>Vernaison</v>
      </c>
      <c r="B70" s="77">
        <f t="shared" si="3"/>
        <v>0</v>
      </c>
      <c r="C70" s="77"/>
      <c r="D70" s="77">
        <f t="shared" si="4"/>
        <v>0</v>
      </c>
      <c r="E70" s="77"/>
      <c r="F70" s="77">
        <f t="shared" si="5"/>
        <v>0</v>
      </c>
      <c r="G70" s="74"/>
      <c r="H70" s="93" t="str">
        <f t="shared" si="6"/>
        <v/>
      </c>
      <c r="I70" s="95" t="str">
        <f t="shared" si="7"/>
        <v/>
      </c>
      <c r="J70" s="1"/>
      <c r="K70" s="1"/>
      <c r="L70" s="1"/>
      <c r="M70" s="1"/>
      <c r="N70" s="1"/>
      <c r="O70" s="1"/>
      <c r="P70" s="1"/>
      <c r="Q70" s="1"/>
      <c r="R70" s="1"/>
    </row>
    <row r="71" spans="1:18" ht="14.1" customHeight="1" x14ac:dyDescent="0.3">
      <c r="A71" s="13" t="str">
        <f t="shared" si="2"/>
        <v>Vienne</v>
      </c>
      <c r="B71" s="77">
        <f t="shared" si="3"/>
        <v>0</v>
      </c>
      <c r="C71" s="77"/>
      <c r="D71" s="77">
        <f t="shared" si="4"/>
        <v>0</v>
      </c>
      <c r="E71" s="77"/>
      <c r="F71" s="77">
        <f t="shared" si="5"/>
        <v>0</v>
      </c>
      <c r="G71" s="74"/>
      <c r="H71" s="93" t="str">
        <f t="shared" si="6"/>
        <v/>
      </c>
      <c r="I71" s="95" t="str">
        <f t="shared" si="7"/>
        <v/>
      </c>
      <c r="J71" s="1"/>
      <c r="K71" s="1"/>
      <c r="L71" s="1"/>
      <c r="M71" s="1"/>
      <c r="N71" s="1"/>
      <c r="O71" s="1"/>
      <c r="P71" s="1"/>
      <c r="Q71" s="1"/>
      <c r="R71" s="1"/>
    </row>
    <row r="72" spans="1:18" ht="14.1" customHeight="1" x14ac:dyDescent="0.3">
      <c r="A72" s="13">
        <f t="shared" si="2"/>
        <v>0</v>
      </c>
      <c r="B72" s="77">
        <f t="shared" si="3"/>
        <v>0</v>
      </c>
      <c r="C72" s="77"/>
      <c r="D72" s="77">
        <f t="shared" si="4"/>
        <v>0</v>
      </c>
      <c r="E72" s="77"/>
      <c r="F72" s="77">
        <f t="shared" si="5"/>
        <v>0</v>
      </c>
      <c r="G72" s="74"/>
      <c r="H72" s="93" t="str">
        <f t="shared" si="6"/>
        <v/>
      </c>
      <c r="I72" s="95" t="str">
        <f t="shared" si="7"/>
        <v/>
      </c>
      <c r="J72" s="1"/>
      <c r="K72" s="1"/>
      <c r="L72" s="1"/>
      <c r="M72" s="1"/>
      <c r="N72" s="1"/>
      <c r="O72" s="1"/>
      <c r="P72" s="1"/>
      <c r="Q72" s="1"/>
      <c r="R72" s="1"/>
    </row>
    <row r="73" spans="1:18" ht="14.1" customHeight="1" thickBot="1" x14ac:dyDescent="0.35">
      <c r="A73" s="14">
        <f t="shared" si="2"/>
        <v>0</v>
      </c>
      <c r="B73" s="75">
        <f t="shared" si="3"/>
        <v>0</v>
      </c>
      <c r="C73" s="75"/>
      <c r="D73" s="75">
        <f t="shared" si="4"/>
        <v>0</v>
      </c>
      <c r="E73" s="75"/>
      <c r="F73" s="75">
        <f t="shared" si="5"/>
        <v>0</v>
      </c>
      <c r="G73" s="76"/>
      <c r="H73" s="94" t="str">
        <f t="shared" si="6"/>
        <v/>
      </c>
      <c r="I73" s="96" t="str">
        <f t="shared" si="7"/>
        <v/>
      </c>
      <c r="J73" s="1"/>
      <c r="K73" s="1"/>
      <c r="L73" s="1"/>
      <c r="M73" s="1"/>
      <c r="N73" s="1"/>
      <c r="O73" s="1"/>
      <c r="P73" s="1"/>
      <c r="Q73" s="1"/>
      <c r="R73" s="1"/>
    </row>
    <row r="74" spans="1:18" ht="16.05" customHeight="1" x14ac:dyDescent="0.3">
      <c r="A74" s="4"/>
      <c r="B74" s="1"/>
      <c r="C74" s="1"/>
      <c r="D74" s="1"/>
      <c r="E74" s="1"/>
      <c r="F74" s="1"/>
      <c r="G74" s="1"/>
      <c r="H74" s="1"/>
      <c r="I74" s="21"/>
      <c r="J74" s="1"/>
      <c r="K74" s="1"/>
      <c r="L74" s="1"/>
      <c r="M74" s="1"/>
      <c r="N74" s="1"/>
      <c r="O74" s="1"/>
      <c r="P74" s="1"/>
      <c r="Q74" s="1"/>
      <c r="R74" s="1"/>
    </row>
    <row r="75" spans="1:18" ht="14.1" customHeight="1" x14ac:dyDescent="0.3">
      <c r="A75" s="126" t="s">
        <v>55</v>
      </c>
      <c r="B75" s="126"/>
      <c r="C75" s="126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4.1" customHeight="1" x14ac:dyDescent="0.3">
      <c r="A76" s="12" t="s">
        <v>33</v>
      </c>
      <c r="B76" s="148"/>
      <c r="C76" s="148"/>
      <c r="D76" s="148" t="s">
        <v>31</v>
      </c>
      <c r="E76" s="148"/>
      <c r="F76" s="71" t="s">
        <v>35</v>
      </c>
      <c r="G76" s="148"/>
      <c r="H76" s="148"/>
      <c r="I76" s="63" t="s">
        <v>31</v>
      </c>
      <c r="J76" s="1"/>
      <c r="K76" s="1"/>
      <c r="L76" s="1"/>
      <c r="M76" s="1"/>
      <c r="N76" s="1"/>
      <c r="O76" s="1"/>
      <c r="P76" s="1"/>
      <c r="Q76" s="1"/>
      <c r="R76" s="1"/>
    </row>
    <row r="77" spans="1:18" ht="16.05" customHeight="1" x14ac:dyDescent="0.3">
      <c r="A77" s="12" t="s">
        <v>37</v>
      </c>
      <c r="B77" s="148"/>
      <c r="C77" s="148"/>
      <c r="D77" s="148" t="s">
        <v>31</v>
      </c>
      <c r="E77" s="148"/>
      <c r="F77" s="71" t="s">
        <v>34</v>
      </c>
      <c r="G77" s="148"/>
      <c r="H77" s="148"/>
      <c r="I77" s="63" t="s">
        <v>31</v>
      </c>
      <c r="J77" s="1"/>
      <c r="K77" s="1"/>
      <c r="L77" s="1"/>
      <c r="M77" s="1"/>
      <c r="N77" s="1"/>
      <c r="O77" s="1"/>
      <c r="P77" s="1"/>
      <c r="Q77" s="1"/>
      <c r="R77" s="1"/>
    </row>
    <row r="78" spans="1:18" ht="16.0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58"/>
      <c r="K78" s="58"/>
      <c r="L78" s="58"/>
      <c r="M78" s="58"/>
      <c r="N78" s="58"/>
      <c r="O78" s="58"/>
      <c r="P78" s="58"/>
      <c r="Q78" s="58"/>
      <c r="R78" s="1"/>
    </row>
    <row r="79" spans="1:18" ht="16.05" customHeight="1" x14ac:dyDescent="0.3">
      <c r="A79" s="4"/>
      <c r="B79" s="1"/>
      <c r="C79" s="1"/>
      <c r="D79" s="1"/>
      <c r="E79" s="1"/>
      <c r="F79" s="103" t="s">
        <v>0</v>
      </c>
      <c r="G79" s="103"/>
      <c r="H79" s="103"/>
      <c r="I79" s="103"/>
      <c r="J79" s="104"/>
      <c r="K79" s="104"/>
      <c r="L79" s="104"/>
      <c r="M79" s="104"/>
      <c r="N79" s="104"/>
      <c r="O79" s="104"/>
      <c r="P79" s="104"/>
      <c r="Q79" s="104"/>
      <c r="R79" s="1"/>
    </row>
    <row r="80" spans="1:18" ht="16.05" customHeight="1" x14ac:dyDescent="0.3">
      <c r="A80" s="4"/>
      <c r="B80" s="1"/>
      <c r="C80" s="1"/>
      <c r="D80" s="1"/>
      <c r="E80" s="1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"/>
    </row>
    <row r="81" spans="1:18" ht="16.05" customHeight="1" x14ac:dyDescent="0.3">
      <c r="A81" s="4"/>
      <c r="B81" s="1"/>
      <c r="C81" s="1"/>
      <c r="D81" s="1"/>
      <c r="E81" s="1"/>
      <c r="F81" s="105" t="s">
        <v>53</v>
      </c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"/>
    </row>
    <row r="82" spans="1:18" ht="16.05" customHeight="1" x14ac:dyDescent="0.3">
      <c r="A82" s="4"/>
      <c r="B82" s="1"/>
      <c r="C82" s="1"/>
      <c r="D82" s="1"/>
      <c r="E82" s="1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"/>
    </row>
    <row r="83" spans="1:18" ht="16.05" customHeight="1" x14ac:dyDescent="0.3">
      <c r="A83" s="4"/>
      <c r="B83" s="1"/>
      <c r="C83" s="1"/>
      <c r="D83" s="19"/>
      <c r="E83" s="1"/>
      <c r="F83" s="106" t="str">
        <f ca="1">F6</f>
        <v>Coupe de France 2026</v>
      </c>
      <c r="G83" s="106"/>
      <c r="H83" s="106"/>
      <c r="I83" s="106"/>
      <c r="J83" s="104"/>
      <c r="K83" s="104"/>
      <c r="L83" s="104"/>
      <c r="M83" s="104"/>
      <c r="N83" s="104"/>
      <c r="O83" s="104"/>
      <c r="P83" s="104"/>
      <c r="Q83" s="104"/>
      <c r="R83" s="1"/>
    </row>
    <row r="84" spans="1:18" ht="16.05" customHeight="1" x14ac:dyDescent="0.3">
      <c r="A84" s="4"/>
      <c r="B84" s="1"/>
      <c r="C84" s="1"/>
      <c r="D84" s="1"/>
      <c r="E84" s="1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"/>
    </row>
    <row r="85" spans="1:18" ht="14.1" customHeight="1" thickBot="1" x14ac:dyDescent="0.35">
      <c r="A85" s="20"/>
      <c r="B85" s="149"/>
      <c r="C85" s="149"/>
      <c r="D85" s="72"/>
      <c r="E85" s="7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4.1" customHeight="1" x14ac:dyDescent="0.3">
      <c r="A86" s="82" t="s">
        <v>52</v>
      </c>
      <c r="B86" s="135">
        <f>B9</f>
        <v>46173</v>
      </c>
      <c r="C86" s="135"/>
      <c r="D86" s="135"/>
      <c r="E86" s="136"/>
      <c r="F86" s="137" t="s">
        <v>51</v>
      </c>
      <c r="G86" s="138"/>
      <c r="H86" s="99" t="str">
        <f ca="1">F6</f>
        <v>Coupe de France 2026</v>
      </c>
      <c r="I86" s="100"/>
      <c r="J86" s="100"/>
      <c r="K86" s="101"/>
      <c r="L86" s="1"/>
      <c r="M86" s="1"/>
      <c r="N86" s="1"/>
      <c r="O86" s="1"/>
      <c r="P86" s="1"/>
      <c r="Q86" s="1"/>
      <c r="R86" s="1"/>
    </row>
    <row r="87" spans="1:18" ht="14.1" customHeight="1" x14ac:dyDescent="0.3">
      <c r="A87" s="123" t="s">
        <v>4</v>
      </c>
      <c r="B87" s="139" t="s">
        <v>48</v>
      </c>
      <c r="C87" s="140"/>
      <c r="D87" s="139" t="s">
        <v>7</v>
      </c>
      <c r="E87" s="140"/>
      <c r="F87" s="139" t="s">
        <v>49</v>
      </c>
      <c r="G87" s="141"/>
      <c r="H87" s="139" t="s">
        <v>50</v>
      </c>
      <c r="I87" s="141"/>
      <c r="J87" s="142" t="s">
        <v>39</v>
      </c>
      <c r="K87" s="144" t="s">
        <v>11</v>
      </c>
      <c r="L87" s="1"/>
      <c r="M87" s="1"/>
      <c r="N87" s="1"/>
      <c r="O87" s="1"/>
      <c r="P87" s="1"/>
      <c r="Q87" s="1"/>
      <c r="R87" s="1"/>
    </row>
    <row r="88" spans="1:18" ht="14.1" customHeight="1" x14ac:dyDescent="0.3">
      <c r="A88" s="124"/>
      <c r="B88" s="146" t="s">
        <v>31</v>
      </c>
      <c r="C88" s="147"/>
      <c r="D88" s="146" t="s">
        <v>31</v>
      </c>
      <c r="E88" s="147"/>
      <c r="F88" s="146" t="s">
        <v>31</v>
      </c>
      <c r="G88" s="147"/>
      <c r="H88" s="146" t="s">
        <v>31</v>
      </c>
      <c r="I88" s="150"/>
      <c r="J88" s="143"/>
      <c r="K88" s="145"/>
      <c r="L88" s="1"/>
      <c r="M88" s="1"/>
      <c r="N88" s="1"/>
      <c r="O88" s="1"/>
      <c r="P88" s="1"/>
      <c r="Q88" s="1"/>
      <c r="R88" s="1"/>
    </row>
    <row r="89" spans="1:18" ht="14.1" customHeight="1" x14ac:dyDescent="0.3">
      <c r="A89" s="15" t="str">
        <f>A12</f>
        <v>Ampuis</v>
      </c>
      <c r="B89" s="132">
        <f t="shared" ref="B89:B111" si="8">E12</f>
        <v>0</v>
      </c>
      <c r="C89" s="133"/>
      <c r="D89" s="132">
        <f t="shared" ref="D89:D111" si="9">K12</f>
        <v>0</v>
      </c>
      <c r="E89" s="133"/>
      <c r="F89" s="132">
        <f t="shared" ref="F89:F111" si="10">M12</f>
        <v>0</v>
      </c>
      <c r="G89" s="133"/>
      <c r="H89" s="132">
        <f t="shared" ref="H89:H111" si="11">O12</f>
        <v>0</v>
      </c>
      <c r="I89" s="134"/>
      <c r="J89" s="97" t="str">
        <f>IF(SUM(B89,D89,F89,H89)=0,"",SUM(B89,D89,F89,H89))</f>
        <v/>
      </c>
      <c r="K89" s="98" t="str">
        <f>IF(J89="","",RANK(J89,$J$89:$J$111))</f>
        <v/>
      </c>
      <c r="L89" s="1"/>
      <c r="M89" s="1"/>
      <c r="N89" s="1"/>
      <c r="O89" s="1"/>
      <c r="P89" s="1"/>
      <c r="Q89" s="1"/>
      <c r="R89" s="1"/>
    </row>
    <row r="90" spans="1:18" ht="14.1" customHeight="1" x14ac:dyDescent="0.3">
      <c r="A90" s="13" t="str">
        <f>A13</f>
        <v>Bourg Les Valence</v>
      </c>
      <c r="B90" s="120">
        <f t="shared" si="8"/>
        <v>0</v>
      </c>
      <c r="C90" s="121"/>
      <c r="D90" s="120">
        <f t="shared" si="9"/>
        <v>0</v>
      </c>
      <c r="E90" s="121"/>
      <c r="F90" s="120">
        <f t="shared" si="10"/>
        <v>0</v>
      </c>
      <c r="G90" s="121"/>
      <c r="H90" s="120">
        <f t="shared" si="11"/>
        <v>0</v>
      </c>
      <c r="I90" s="122"/>
      <c r="J90" s="93" t="str">
        <f t="shared" ref="J90:J111" si="12">IF(SUM(B90,D90,F90,H90)=0,"",SUM(B90,D90,F90,H90))</f>
        <v/>
      </c>
      <c r="K90" s="95" t="str">
        <f t="shared" ref="K90:K111" si="13">IF(J90="","",RANK(J90,$J$89:$J$111))</f>
        <v/>
      </c>
      <c r="L90" s="1"/>
      <c r="M90" s="1"/>
      <c r="N90" s="1"/>
      <c r="O90" s="1"/>
      <c r="P90" s="1"/>
      <c r="Q90" s="1"/>
      <c r="R90" s="1"/>
    </row>
    <row r="91" spans="1:18" ht="14.1" customHeight="1" x14ac:dyDescent="0.3">
      <c r="A91" s="13" t="str">
        <f t="shared" ref="A91:A111" si="14">A14</f>
        <v>Caluire</v>
      </c>
      <c r="B91" s="120">
        <f t="shared" si="8"/>
        <v>0</v>
      </c>
      <c r="C91" s="121"/>
      <c r="D91" s="120">
        <f t="shared" si="9"/>
        <v>0</v>
      </c>
      <c r="E91" s="121"/>
      <c r="F91" s="120">
        <f t="shared" si="10"/>
        <v>0</v>
      </c>
      <c r="G91" s="121"/>
      <c r="H91" s="120">
        <f t="shared" si="11"/>
        <v>0</v>
      </c>
      <c r="I91" s="122"/>
      <c r="J91" s="93" t="str">
        <f t="shared" si="12"/>
        <v/>
      </c>
      <c r="K91" s="95" t="str">
        <f t="shared" si="13"/>
        <v/>
      </c>
      <c r="L91" s="1"/>
      <c r="M91" s="1"/>
      <c r="N91" s="1"/>
      <c r="O91" s="1"/>
      <c r="P91" s="1"/>
      <c r="Q91" s="1"/>
      <c r="R91" s="1"/>
    </row>
    <row r="92" spans="1:18" ht="14.1" customHeight="1" x14ac:dyDescent="0.3">
      <c r="A92" s="13" t="str">
        <f t="shared" si="14"/>
        <v>Chasse</v>
      </c>
      <c r="B92" s="120">
        <f t="shared" si="8"/>
        <v>0</v>
      </c>
      <c r="C92" s="121"/>
      <c r="D92" s="120">
        <f t="shared" si="9"/>
        <v>0</v>
      </c>
      <c r="E92" s="121"/>
      <c r="F92" s="120">
        <f t="shared" si="10"/>
        <v>0</v>
      </c>
      <c r="G92" s="121"/>
      <c r="H92" s="120">
        <f t="shared" si="11"/>
        <v>0</v>
      </c>
      <c r="I92" s="122"/>
      <c r="J92" s="93" t="str">
        <f t="shared" si="12"/>
        <v/>
      </c>
      <c r="K92" s="95" t="str">
        <f t="shared" si="13"/>
        <v/>
      </c>
      <c r="L92" s="1"/>
      <c r="M92" s="1"/>
      <c r="N92" s="1"/>
      <c r="O92" s="1"/>
      <c r="P92" s="1"/>
      <c r="Q92" s="1"/>
      <c r="R92" s="1"/>
    </row>
    <row r="93" spans="1:18" ht="14.1" customHeight="1" x14ac:dyDescent="0.3">
      <c r="A93" s="13" t="str">
        <f t="shared" si="14"/>
        <v>Chavanay</v>
      </c>
      <c r="B93" s="120">
        <f t="shared" si="8"/>
        <v>0</v>
      </c>
      <c r="C93" s="121"/>
      <c r="D93" s="120">
        <f t="shared" si="9"/>
        <v>0</v>
      </c>
      <c r="E93" s="121"/>
      <c r="F93" s="120">
        <f t="shared" si="10"/>
        <v>0</v>
      </c>
      <c r="G93" s="121"/>
      <c r="H93" s="120">
        <f t="shared" si="11"/>
        <v>0</v>
      </c>
      <c r="I93" s="122"/>
      <c r="J93" s="93" t="str">
        <f t="shared" si="12"/>
        <v/>
      </c>
      <c r="K93" s="95" t="str">
        <f t="shared" si="13"/>
        <v/>
      </c>
      <c r="L93" s="1"/>
      <c r="M93" s="1"/>
      <c r="N93" s="1"/>
      <c r="O93" s="1"/>
      <c r="P93" s="1"/>
      <c r="Q93" s="1"/>
      <c r="R93" s="1"/>
    </row>
    <row r="94" spans="1:18" ht="14.1" customHeight="1" x14ac:dyDescent="0.3">
      <c r="A94" s="13" t="str">
        <f t="shared" si="14"/>
        <v>Condrieu</v>
      </c>
      <c r="B94" s="120">
        <f t="shared" si="8"/>
        <v>0</v>
      </c>
      <c r="C94" s="121"/>
      <c r="D94" s="120">
        <f t="shared" si="9"/>
        <v>0</v>
      </c>
      <c r="E94" s="121"/>
      <c r="F94" s="120">
        <f t="shared" si="10"/>
        <v>0</v>
      </c>
      <c r="G94" s="121"/>
      <c r="H94" s="120">
        <f t="shared" si="11"/>
        <v>0</v>
      </c>
      <c r="I94" s="122"/>
      <c r="J94" s="93" t="str">
        <f t="shared" si="12"/>
        <v/>
      </c>
      <c r="K94" s="95" t="str">
        <f t="shared" si="13"/>
        <v/>
      </c>
      <c r="L94" s="1"/>
      <c r="M94" s="1"/>
      <c r="N94" s="1"/>
      <c r="O94" s="1"/>
      <c r="P94" s="1"/>
      <c r="Q94" s="1"/>
      <c r="R94" s="1"/>
    </row>
    <row r="95" spans="1:18" ht="14.1" customHeight="1" x14ac:dyDescent="0.3">
      <c r="A95" s="13" t="str">
        <f t="shared" si="14"/>
        <v>Genay</v>
      </c>
      <c r="B95" s="120">
        <f t="shared" si="8"/>
        <v>0</v>
      </c>
      <c r="C95" s="121"/>
      <c r="D95" s="120">
        <f t="shared" si="9"/>
        <v>0</v>
      </c>
      <c r="E95" s="121"/>
      <c r="F95" s="120">
        <f t="shared" si="10"/>
        <v>0</v>
      </c>
      <c r="G95" s="121"/>
      <c r="H95" s="120">
        <f t="shared" si="11"/>
        <v>0</v>
      </c>
      <c r="I95" s="122"/>
      <c r="J95" s="93" t="str">
        <f t="shared" si="12"/>
        <v/>
      </c>
      <c r="K95" s="95" t="str">
        <f t="shared" si="13"/>
        <v/>
      </c>
      <c r="L95" s="1"/>
      <c r="M95" s="1"/>
      <c r="N95" s="1"/>
      <c r="O95" s="1"/>
      <c r="P95" s="1"/>
      <c r="Q95" s="1"/>
      <c r="R95" s="1"/>
    </row>
    <row r="96" spans="1:18" ht="14.1" customHeight="1" x14ac:dyDescent="0.3">
      <c r="A96" s="13" t="str">
        <f t="shared" si="14"/>
        <v>Givors</v>
      </c>
      <c r="B96" s="120">
        <f t="shared" si="8"/>
        <v>0</v>
      </c>
      <c r="C96" s="121"/>
      <c r="D96" s="120">
        <f t="shared" si="9"/>
        <v>0</v>
      </c>
      <c r="E96" s="121"/>
      <c r="F96" s="120">
        <f t="shared" si="10"/>
        <v>0</v>
      </c>
      <c r="G96" s="121"/>
      <c r="H96" s="120">
        <f t="shared" si="11"/>
        <v>0</v>
      </c>
      <c r="I96" s="122"/>
      <c r="J96" s="93" t="str">
        <f t="shared" si="12"/>
        <v/>
      </c>
      <c r="K96" s="95" t="str">
        <f t="shared" si="13"/>
        <v/>
      </c>
      <c r="L96" s="1"/>
      <c r="M96" s="1"/>
      <c r="N96" s="1"/>
      <c r="O96" s="1"/>
      <c r="P96" s="1"/>
      <c r="Q96" s="1"/>
      <c r="R96" s="1"/>
    </row>
    <row r="97" spans="1:18" ht="14.1" customHeight="1" x14ac:dyDescent="0.3">
      <c r="A97" s="13" t="str">
        <f t="shared" si="14"/>
        <v>Grigny</v>
      </c>
      <c r="B97" s="120">
        <f t="shared" si="8"/>
        <v>0</v>
      </c>
      <c r="C97" s="121"/>
      <c r="D97" s="120">
        <f t="shared" si="9"/>
        <v>0</v>
      </c>
      <c r="E97" s="121"/>
      <c r="F97" s="120">
        <f t="shared" si="10"/>
        <v>0</v>
      </c>
      <c r="G97" s="121"/>
      <c r="H97" s="120">
        <f t="shared" si="11"/>
        <v>0</v>
      </c>
      <c r="I97" s="122"/>
      <c r="J97" s="93" t="str">
        <f t="shared" si="12"/>
        <v/>
      </c>
      <c r="K97" s="95" t="str">
        <f t="shared" si="13"/>
        <v/>
      </c>
      <c r="L97" s="1"/>
      <c r="M97" s="1"/>
      <c r="N97" s="1"/>
      <c r="O97" s="1"/>
      <c r="P97" s="1"/>
      <c r="Q97" s="1"/>
      <c r="R97" s="1"/>
    </row>
    <row r="98" spans="1:18" ht="14.1" customHeight="1" x14ac:dyDescent="0.3">
      <c r="A98" s="13" t="str">
        <f t="shared" si="14"/>
        <v>Isle /la sorgue</v>
      </c>
      <c r="B98" s="120">
        <f t="shared" si="8"/>
        <v>0</v>
      </c>
      <c r="C98" s="121"/>
      <c r="D98" s="120">
        <f t="shared" si="9"/>
        <v>0</v>
      </c>
      <c r="E98" s="121"/>
      <c r="F98" s="120">
        <f t="shared" si="10"/>
        <v>0</v>
      </c>
      <c r="G98" s="121"/>
      <c r="H98" s="120">
        <f t="shared" si="11"/>
        <v>0</v>
      </c>
      <c r="I98" s="122"/>
      <c r="J98" s="93" t="str">
        <f t="shared" si="12"/>
        <v/>
      </c>
      <c r="K98" s="95" t="str">
        <f t="shared" si="13"/>
        <v/>
      </c>
      <c r="L98" s="1"/>
      <c r="M98" s="1"/>
      <c r="N98" s="1"/>
      <c r="O98" s="1"/>
      <c r="P98" s="1"/>
      <c r="Q98" s="1"/>
      <c r="R98" s="1"/>
    </row>
    <row r="99" spans="1:18" ht="14.1" customHeight="1" x14ac:dyDescent="0.3">
      <c r="A99" s="13" t="str">
        <f t="shared" si="14"/>
        <v>le Pertuiset</v>
      </c>
      <c r="B99" s="120">
        <f t="shared" si="8"/>
        <v>0</v>
      </c>
      <c r="C99" s="121"/>
      <c r="D99" s="120">
        <f t="shared" si="9"/>
        <v>0</v>
      </c>
      <c r="E99" s="121"/>
      <c r="F99" s="120">
        <f t="shared" si="10"/>
        <v>0</v>
      </c>
      <c r="G99" s="121"/>
      <c r="H99" s="120">
        <f t="shared" si="11"/>
        <v>0</v>
      </c>
      <c r="I99" s="122"/>
      <c r="J99" s="93" t="str">
        <f t="shared" si="12"/>
        <v/>
      </c>
      <c r="K99" s="95" t="str">
        <f t="shared" si="13"/>
        <v/>
      </c>
      <c r="L99" s="1"/>
      <c r="M99" s="1"/>
      <c r="N99" s="1"/>
      <c r="O99" s="1"/>
      <c r="P99" s="1"/>
      <c r="Q99" s="1"/>
      <c r="R99" s="1"/>
    </row>
    <row r="100" spans="1:18" ht="14.1" customHeight="1" x14ac:dyDescent="0.3">
      <c r="A100" s="13" t="str">
        <f t="shared" si="14"/>
        <v>Loire</v>
      </c>
      <c r="B100" s="120">
        <f t="shared" si="8"/>
        <v>0</v>
      </c>
      <c r="C100" s="121"/>
      <c r="D100" s="120">
        <f t="shared" si="9"/>
        <v>0</v>
      </c>
      <c r="E100" s="121"/>
      <c r="F100" s="120">
        <f t="shared" si="10"/>
        <v>0</v>
      </c>
      <c r="G100" s="121"/>
      <c r="H100" s="120">
        <f t="shared" si="11"/>
        <v>0</v>
      </c>
      <c r="I100" s="122"/>
      <c r="J100" s="93" t="str">
        <f t="shared" si="12"/>
        <v/>
      </c>
      <c r="K100" s="95" t="str">
        <f t="shared" si="13"/>
        <v/>
      </c>
      <c r="L100" s="1"/>
      <c r="M100" s="1"/>
      <c r="N100" s="1"/>
      <c r="O100" s="1"/>
      <c r="P100" s="1"/>
      <c r="Q100" s="1"/>
      <c r="R100" s="1"/>
    </row>
    <row r="101" spans="1:18" ht="14.1" customHeight="1" x14ac:dyDescent="0.3">
      <c r="A101" s="13" t="str">
        <f t="shared" si="14"/>
        <v>Miribel</v>
      </c>
      <c r="B101" s="120">
        <f t="shared" si="8"/>
        <v>0</v>
      </c>
      <c r="C101" s="121"/>
      <c r="D101" s="120">
        <f t="shared" si="9"/>
        <v>0</v>
      </c>
      <c r="E101" s="121"/>
      <c r="F101" s="120">
        <f t="shared" si="10"/>
        <v>0</v>
      </c>
      <c r="G101" s="121"/>
      <c r="H101" s="120">
        <f t="shared" si="11"/>
        <v>0</v>
      </c>
      <c r="I101" s="122"/>
      <c r="J101" s="93" t="str">
        <f t="shared" si="12"/>
        <v/>
      </c>
      <c r="K101" s="95" t="str">
        <f t="shared" si="13"/>
        <v/>
      </c>
      <c r="L101" s="1"/>
      <c r="M101" s="1"/>
      <c r="N101" s="1"/>
      <c r="O101" s="1"/>
      <c r="P101" s="1"/>
      <c r="Q101" s="1"/>
      <c r="R101" s="1"/>
    </row>
    <row r="102" spans="1:18" ht="14.1" customHeight="1" x14ac:dyDescent="0.3">
      <c r="A102" s="13" t="str">
        <f t="shared" si="14"/>
        <v>Nievroz</v>
      </c>
      <c r="B102" s="120">
        <f t="shared" si="8"/>
        <v>0</v>
      </c>
      <c r="C102" s="121"/>
      <c r="D102" s="120">
        <f t="shared" si="9"/>
        <v>0</v>
      </c>
      <c r="E102" s="121"/>
      <c r="F102" s="120">
        <f t="shared" si="10"/>
        <v>0</v>
      </c>
      <c r="G102" s="121"/>
      <c r="H102" s="120">
        <f t="shared" si="11"/>
        <v>0</v>
      </c>
      <c r="I102" s="122"/>
      <c r="J102" s="93" t="str">
        <f t="shared" si="12"/>
        <v/>
      </c>
      <c r="K102" s="95" t="str">
        <f t="shared" si="13"/>
        <v/>
      </c>
      <c r="L102" s="1"/>
      <c r="M102" s="1"/>
      <c r="N102" s="1"/>
      <c r="O102" s="1"/>
      <c r="P102" s="1"/>
      <c r="Q102" s="1"/>
      <c r="R102" s="1"/>
    </row>
    <row r="103" spans="1:18" ht="14.1" customHeight="1" x14ac:dyDescent="0.3">
      <c r="A103" s="13" t="str">
        <f t="shared" si="14"/>
        <v>Roanne</v>
      </c>
      <c r="B103" s="120">
        <f t="shared" si="8"/>
        <v>0</v>
      </c>
      <c r="C103" s="121"/>
      <c r="D103" s="120">
        <f t="shared" si="9"/>
        <v>0</v>
      </c>
      <c r="E103" s="121"/>
      <c r="F103" s="120">
        <f t="shared" si="10"/>
        <v>0</v>
      </c>
      <c r="G103" s="121"/>
      <c r="H103" s="120">
        <f t="shared" si="11"/>
        <v>0</v>
      </c>
      <c r="I103" s="122"/>
      <c r="J103" s="93" t="str">
        <f t="shared" si="12"/>
        <v/>
      </c>
      <c r="K103" s="95" t="str">
        <f t="shared" si="13"/>
        <v/>
      </c>
      <c r="L103" s="1"/>
      <c r="M103" s="1"/>
      <c r="N103" s="1"/>
      <c r="O103" s="1"/>
      <c r="P103" s="1"/>
      <c r="Q103" s="1"/>
      <c r="R103" s="1"/>
    </row>
    <row r="104" spans="1:18" ht="14.1" customHeight="1" x14ac:dyDescent="0.3">
      <c r="A104" s="13" t="str">
        <f t="shared" si="14"/>
        <v>Sablons</v>
      </c>
      <c r="B104" s="120">
        <f t="shared" si="8"/>
        <v>0</v>
      </c>
      <c r="C104" s="121"/>
      <c r="D104" s="120">
        <f t="shared" si="9"/>
        <v>0</v>
      </c>
      <c r="E104" s="121"/>
      <c r="F104" s="120">
        <f t="shared" si="10"/>
        <v>0</v>
      </c>
      <c r="G104" s="121"/>
      <c r="H104" s="120">
        <f t="shared" si="11"/>
        <v>0</v>
      </c>
      <c r="I104" s="122"/>
      <c r="J104" s="93" t="str">
        <f t="shared" si="12"/>
        <v/>
      </c>
      <c r="K104" s="95" t="str">
        <f t="shared" si="13"/>
        <v/>
      </c>
      <c r="L104" s="1"/>
      <c r="M104" s="1"/>
      <c r="N104" s="1"/>
      <c r="O104" s="1"/>
      <c r="P104" s="1"/>
      <c r="Q104" s="1"/>
      <c r="R104" s="1"/>
    </row>
    <row r="105" spans="1:18" ht="14.1" customHeight="1" x14ac:dyDescent="0.3">
      <c r="A105" s="13" t="str">
        <f t="shared" si="14"/>
        <v>St Fons</v>
      </c>
      <c r="B105" s="120">
        <f t="shared" si="8"/>
        <v>0</v>
      </c>
      <c r="C105" s="121"/>
      <c r="D105" s="120">
        <f t="shared" si="9"/>
        <v>0</v>
      </c>
      <c r="E105" s="121"/>
      <c r="F105" s="120">
        <f t="shared" si="10"/>
        <v>0</v>
      </c>
      <c r="G105" s="121"/>
      <c r="H105" s="120">
        <f t="shared" si="11"/>
        <v>0</v>
      </c>
      <c r="I105" s="122"/>
      <c r="J105" s="93" t="str">
        <f t="shared" si="12"/>
        <v/>
      </c>
      <c r="K105" s="95" t="str">
        <f t="shared" si="13"/>
        <v/>
      </c>
      <c r="L105" s="1"/>
      <c r="M105" s="1"/>
      <c r="N105" s="1"/>
      <c r="O105" s="1"/>
      <c r="P105" s="1"/>
      <c r="Q105" s="1"/>
      <c r="R105" s="1"/>
    </row>
    <row r="106" spans="1:18" ht="14.1" customHeight="1" x14ac:dyDescent="0.3">
      <c r="A106" s="13" t="str">
        <f t="shared" si="14"/>
        <v>St Just</v>
      </c>
      <c r="B106" s="120">
        <f t="shared" si="8"/>
        <v>0</v>
      </c>
      <c r="C106" s="121"/>
      <c r="D106" s="120">
        <f t="shared" si="9"/>
        <v>0</v>
      </c>
      <c r="E106" s="121"/>
      <c r="F106" s="120">
        <f t="shared" si="10"/>
        <v>0</v>
      </c>
      <c r="G106" s="121"/>
      <c r="H106" s="120">
        <f t="shared" si="11"/>
        <v>0</v>
      </c>
      <c r="I106" s="122"/>
      <c r="J106" s="93" t="str">
        <f t="shared" si="12"/>
        <v/>
      </c>
      <c r="K106" s="95" t="str">
        <f t="shared" si="13"/>
        <v/>
      </c>
      <c r="L106" s="1"/>
      <c r="M106" s="1"/>
      <c r="N106" s="1"/>
      <c r="O106" s="1"/>
      <c r="P106" s="1"/>
      <c r="Q106" s="1"/>
      <c r="R106" s="1"/>
    </row>
    <row r="107" spans="1:18" ht="14.1" customHeight="1" x14ac:dyDescent="0.3">
      <c r="A107" s="13" t="str">
        <f t="shared" si="14"/>
        <v>St Romain</v>
      </c>
      <c r="B107" s="120">
        <f t="shared" si="8"/>
        <v>0</v>
      </c>
      <c r="C107" s="121"/>
      <c r="D107" s="120">
        <f t="shared" si="9"/>
        <v>0</v>
      </c>
      <c r="E107" s="121"/>
      <c r="F107" s="120">
        <f t="shared" si="10"/>
        <v>0</v>
      </c>
      <c r="G107" s="121"/>
      <c r="H107" s="120">
        <f t="shared" si="11"/>
        <v>0</v>
      </c>
      <c r="I107" s="122"/>
      <c r="J107" s="93" t="str">
        <f t="shared" si="12"/>
        <v/>
      </c>
      <c r="K107" s="95" t="str">
        <f t="shared" si="13"/>
        <v/>
      </c>
      <c r="L107" s="1"/>
      <c r="M107" s="1"/>
      <c r="N107" s="1"/>
      <c r="O107" s="1"/>
      <c r="P107" s="1"/>
      <c r="Q107" s="1"/>
      <c r="R107" s="1"/>
    </row>
    <row r="108" spans="1:18" ht="14.1" customHeight="1" x14ac:dyDescent="0.3">
      <c r="A108" s="13" t="str">
        <f t="shared" si="14"/>
        <v>Vernaison</v>
      </c>
      <c r="B108" s="120">
        <f t="shared" si="8"/>
        <v>0</v>
      </c>
      <c r="C108" s="121"/>
      <c r="D108" s="120">
        <f t="shared" si="9"/>
        <v>0</v>
      </c>
      <c r="E108" s="121"/>
      <c r="F108" s="120">
        <f t="shared" si="10"/>
        <v>0</v>
      </c>
      <c r="G108" s="121"/>
      <c r="H108" s="120">
        <f t="shared" si="11"/>
        <v>0</v>
      </c>
      <c r="I108" s="122"/>
      <c r="J108" s="93" t="str">
        <f t="shared" si="12"/>
        <v/>
      </c>
      <c r="K108" s="95" t="str">
        <f t="shared" si="13"/>
        <v/>
      </c>
      <c r="L108" s="1"/>
      <c r="M108" s="1"/>
      <c r="N108" s="1"/>
      <c r="O108" s="1"/>
      <c r="P108" s="1"/>
      <c r="Q108" s="1"/>
      <c r="R108" s="1"/>
    </row>
    <row r="109" spans="1:18" ht="14.1" customHeight="1" x14ac:dyDescent="0.3">
      <c r="A109" s="13" t="str">
        <f t="shared" si="14"/>
        <v>Vienne</v>
      </c>
      <c r="B109" s="120">
        <f t="shared" si="8"/>
        <v>0</v>
      </c>
      <c r="C109" s="121"/>
      <c r="D109" s="120">
        <f t="shared" si="9"/>
        <v>0</v>
      </c>
      <c r="E109" s="121"/>
      <c r="F109" s="120">
        <f t="shared" si="10"/>
        <v>0</v>
      </c>
      <c r="G109" s="121"/>
      <c r="H109" s="120">
        <f t="shared" si="11"/>
        <v>0</v>
      </c>
      <c r="I109" s="122"/>
      <c r="J109" s="93" t="str">
        <f t="shared" si="12"/>
        <v/>
      </c>
      <c r="K109" s="95" t="str">
        <f t="shared" si="13"/>
        <v/>
      </c>
      <c r="L109" s="1"/>
      <c r="M109" s="1"/>
      <c r="N109" s="1"/>
      <c r="O109" s="1"/>
      <c r="P109" s="1"/>
      <c r="Q109" s="1"/>
      <c r="R109" s="1"/>
    </row>
    <row r="110" spans="1:18" ht="14.1" customHeight="1" x14ac:dyDescent="0.3">
      <c r="A110" s="13">
        <f t="shared" si="14"/>
        <v>0</v>
      </c>
      <c r="B110" s="120">
        <f t="shared" si="8"/>
        <v>0</v>
      </c>
      <c r="C110" s="121"/>
      <c r="D110" s="120">
        <f t="shared" si="9"/>
        <v>0</v>
      </c>
      <c r="E110" s="121"/>
      <c r="F110" s="120">
        <f t="shared" si="10"/>
        <v>0</v>
      </c>
      <c r="G110" s="121"/>
      <c r="H110" s="120">
        <f t="shared" si="11"/>
        <v>0</v>
      </c>
      <c r="I110" s="122"/>
      <c r="J110" s="93" t="str">
        <f t="shared" si="12"/>
        <v/>
      </c>
      <c r="K110" s="95" t="str">
        <f t="shared" si="13"/>
        <v/>
      </c>
      <c r="L110" s="1"/>
      <c r="M110" s="1"/>
      <c r="N110" s="1"/>
      <c r="O110" s="1"/>
      <c r="P110" s="1"/>
      <c r="Q110" s="1"/>
      <c r="R110" s="1"/>
    </row>
    <row r="111" spans="1:18" ht="14.1" customHeight="1" thickBot="1" x14ac:dyDescent="0.35">
      <c r="A111" s="14">
        <f t="shared" si="14"/>
        <v>0</v>
      </c>
      <c r="B111" s="129">
        <f t="shared" si="8"/>
        <v>0</v>
      </c>
      <c r="C111" s="130"/>
      <c r="D111" s="129">
        <f t="shared" si="9"/>
        <v>0</v>
      </c>
      <c r="E111" s="130"/>
      <c r="F111" s="129">
        <f t="shared" si="10"/>
        <v>0</v>
      </c>
      <c r="G111" s="130"/>
      <c r="H111" s="129">
        <f t="shared" si="11"/>
        <v>0</v>
      </c>
      <c r="I111" s="131"/>
      <c r="J111" s="94" t="str">
        <f t="shared" si="12"/>
        <v/>
      </c>
      <c r="K111" s="96" t="str">
        <f t="shared" si="13"/>
        <v/>
      </c>
      <c r="L111" s="1"/>
      <c r="M111" s="1"/>
      <c r="N111" s="1"/>
      <c r="O111" s="1"/>
      <c r="P111" s="1"/>
      <c r="Q111" s="1"/>
      <c r="R111" s="1"/>
    </row>
    <row r="112" spans="1:18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21"/>
      <c r="L112" s="1"/>
      <c r="M112" s="1"/>
      <c r="N112" s="1"/>
      <c r="O112" s="1"/>
      <c r="P112" s="1"/>
      <c r="Q112" s="1"/>
      <c r="R112" s="1"/>
    </row>
    <row r="113" spans="1:18" ht="14.1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21"/>
      <c r="L113" s="1"/>
      <c r="M113" s="1"/>
      <c r="N113" s="1"/>
      <c r="O113" s="1"/>
      <c r="P113" s="1"/>
      <c r="Q113" s="1"/>
      <c r="R113" s="1"/>
    </row>
    <row r="114" spans="1:18" ht="14.1" customHeight="1" x14ac:dyDescent="0.3">
      <c r="A114" s="126" t="s">
        <v>54</v>
      </c>
      <c r="B114" s="127"/>
      <c r="C114" s="127"/>
      <c r="D114" s="12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4.1" customHeight="1" x14ac:dyDescent="0.3">
      <c r="A115" s="12" t="s">
        <v>41</v>
      </c>
      <c r="B115" s="128"/>
      <c r="C115" s="128"/>
      <c r="D115" s="128" t="s">
        <v>31</v>
      </c>
      <c r="E115" s="128"/>
      <c r="F115" s="71" t="s">
        <v>42</v>
      </c>
      <c r="G115" s="128"/>
      <c r="H115" s="128"/>
      <c r="I115" s="78" t="s">
        <v>31</v>
      </c>
      <c r="J115" s="78"/>
      <c r="K115" s="78"/>
    </row>
    <row r="116" spans="1:18" ht="14.1" customHeight="1" x14ac:dyDescent="0.3">
      <c r="A116" s="12" t="s">
        <v>43</v>
      </c>
      <c r="B116" s="128"/>
      <c r="C116" s="128"/>
      <c r="D116" s="128" t="s">
        <v>31</v>
      </c>
      <c r="E116" s="128"/>
      <c r="F116" s="71" t="s">
        <v>44</v>
      </c>
      <c r="G116" s="128"/>
      <c r="H116" s="128"/>
      <c r="I116" s="78" t="s">
        <v>31</v>
      </c>
      <c r="J116" s="78"/>
      <c r="K116" s="78"/>
    </row>
  </sheetData>
  <mergeCells count="170">
    <mergeCell ref="F2:Q2"/>
    <mergeCell ref="F4:Q5"/>
    <mergeCell ref="F6:Q6"/>
    <mergeCell ref="B8:C8"/>
    <mergeCell ref="B9:E9"/>
    <mergeCell ref="I9:M9"/>
    <mergeCell ref="N9:Q9"/>
    <mergeCell ref="R9:R11"/>
    <mergeCell ref="A10:A11"/>
    <mergeCell ref="B10:C10"/>
    <mergeCell ref="D10:E10"/>
    <mergeCell ref="F10:G10"/>
    <mergeCell ref="H10:I10"/>
    <mergeCell ref="J10:K10"/>
    <mergeCell ref="L10:M10"/>
    <mergeCell ref="N10:O10"/>
    <mergeCell ref="P10:P11"/>
    <mergeCell ref="Q10:Q11"/>
    <mergeCell ref="A35:F35"/>
    <mergeCell ref="B36:C36"/>
    <mergeCell ref="D36:E36"/>
    <mergeCell ref="F36:G36"/>
    <mergeCell ref="H36:I36"/>
    <mergeCell ref="J36:K36"/>
    <mergeCell ref="L36:M36"/>
    <mergeCell ref="N36:O36"/>
    <mergeCell ref="P36:Q36"/>
    <mergeCell ref="N37:O37"/>
    <mergeCell ref="P37:Q37"/>
    <mergeCell ref="F41:Q41"/>
    <mergeCell ref="F43:Q44"/>
    <mergeCell ref="F45:Q45"/>
    <mergeCell ref="B47:C47"/>
    <mergeCell ref="B37:C37"/>
    <mergeCell ref="D37:E37"/>
    <mergeCell ref="F37:G37"/>
    <mergeCell ref="H37:I37"/>
    <mergeCell ref="J37:K37"/>
    <mergeCell ref="L37:M37"/>
    <mergeCell ref="B48:E48"/>
    <mergeCell ref="G48:I48"/>
    <mergeCell ref="A49:A50"/>
    <mergeCell ref="B49:C49"/>
    <mergeCell ref="D49:E49"/>
    <mergeCell ref="F49:G49"/>
    <mergeCell ref="H49:H50"/>
    <mergeCell ref="I49:I50"/>
    <mergeCell ref="B50:C50"/>
    <mergeCell ref="D50:E50"/>
    <mergeCell ref="A87:A88"/>
    <mergeCell ref="B87:C87"/>
    <mergeCell ref="D87:E87"/>
    <mergeCell ref="F87:G87"/>
    <mergeCell ref="F50:G50"/>
    <mergeCell ref="A75:C75"/>
    <mergeCell ref="B76:C76"/>
    <mergeCell ref="D76:E76"/>
    <mergeCell ref="G76:H76"/>
    <mergeCell ref="B77:C77"/>
    <mergeCell ref="D77:E77"/>
    <mergeCell ref="G77:H77"/>
    <mergeCell ref="J87:J88"/>
    <mergeCell ref="K87:K88"/>
    <mergeCell ref="B88:C88"/>
    <mergeCell ref="D88:E88"/>
    <mergeCell ref="F88:G88"/>
    <mergeCell ref="H88:I88"/>
    <mergeCell ref="B85:C85"/>
    <mergeCell ref="B86:E86"/>
    <mergeCell ref="F86:G86"/>
    <mergeCell ref="B89:C89"/>
    <mergeCell ref="D89:E89"/>
    <mergeCell ref="F89:G89"/>
    <mergeCell ref="H89:I89"/>
    <mergeCell ref="B90:C90"/>
    <mergeCell ref="D90:E90"/>
    <mergeCell ref="F90:G90"/>
    <mergeCell ref="H90:I90"/>
    <mergeCell ref="H87:I87"/>
    <mergeCell ref="B93:C93"/>
    <mergeCell ref="D93:E93"/>
    <mergeCell ref="F93:G93"/>
    <mergeCell ref="H93:I93"/>
    <mergeCell ref="B94:C94"/>
    <mergeCell ref="D94:E94"/>
    <mergeCell ref="F94:G94"/>
    <mergeCell ref="H94:I94"/>
    <mergeCell ref="B91:C91"/>
    <mergeCell ref="D91:E91"/>
    <mergeCell ref="F91:G91"/>
    <mergeCell ref="H91:I91"/>
    <mergeCell ref="B92:C92"/>
    <mergeCell ref="D92:E92"/>
    <mergeCell ref="F92:G92"/>
    <mergeCell ref="H92:I92"/>
    <mergeCell ref="B97:C97"/>
    <mergeCell ref="D97:E97"/>
    <mergeCell ref="F97:G97"/>
    <mergeCell ref="H97:I97"/>
    <mergeCell ref="B98:C98"/>
    <mergeCell ref="D98:E98"/>
    <mergeCell ref="F98:G98"/>
    <mergeCell ref="H98:I98"/>
    <mergeCell ref="B95:C95"/>
    <mergeCell ref="D95:E95"/>
    <mergeCell ref="F95:G95"/>
    <mergeCell ref="H95:I95"/>
    <mergeCell ref="B96:C96"/>
    <mergeCell ref="D96:E96"/>
    <mergeCell ref="F96:G96"/>
    <mergeCell ref="H96:I96"/>
    <mergeCell ref="B101:C101"/>
    <mergeCell ref="D101:E101"/>
    <mergeCell ref="F101:G101"/>
    <mergeCell ref="H101:I101"/>
    <mergeCell ref="B102:C102"/>
    <mergeCell ref="D102:E102"/>
    <mergeCell ref="F102:G102"/>
    <mergeCell ref="H102:I102"/>
    <mergeCell ref="B99:C99"/>
    <mergeCell ref="D99:E99"/>
    <mergeCell ref="F99:G99"/>
    <mergeCell ref="H99:I99"/>
    <mergeCell ref="B100:C100"/>
    <mergeCell ref="D100:E100"/>
    <mergeCell ref="F100:G100"/>
    <mergeCell ref="H100:I100"/>
    <mergeCell ref="B105:C105"/>
    <mergeCell ref="D105:E105"/>
    <mergeCell ref="F105:G105"/>
    <mergeCell ref="H105:I105"/>
    <mergeCell ref="B106:C106"/>
    <mergeCell ref="D106:E106"/>
    <mergeCell ref="F106:G106"/>
    <mergeCell ref="H106:I106"/>
    <mergeCell ref="B103:C103"/>
    <mergeCell ref="D103:E103"/>
    <mergeCell ref="F103:G103"/>
    <mergeCell ref="H103:I103"/>
    <mergeCell ref="B104:C104"/>
    <mergeCell ref="D104:E104"/>
    <mergeCell ref="F104:G104"/>
    <mergeCell ref="H104:I104"/>
    <mergeCell ref="B109:C109"/>
    <mergeCell ref="D109:E109"/>
    <mergeCell ref="F109:G109"/>
    <mergeCell ref="H109:I109"/>
    <mergeCell ref="B110:C110"/>
    <mergeCell ref="D110:E110"/>
    <mergeCell ref="F110:G110"/>
    <mergeCell ref="H110:I110"/>
    <mergeCell ref="B107:C107"/>
    <mergeCell ref="D107:E107"/>
    <mergeCell ref="F107:G107"/>
    <mergeCell ref="H107:I107"/>
    <mergeCell ref="B108:C108"/>
    <mergeCell ref="D108:E108"/>
    <mergeCell ref="F108:G108"/>
    <mergeCell ref="H108:I108"/>
    <mergeCell ref="B116:C116"/>
    <mergeCell ref="D116:E116"/>
    <mergeCell ref="G116:H116"/>
    <mergeCell ref="B111:C111"/>
    <mergeCell ref="D111:E111"/>
    <mergeCell ref="F111:G111"/>
    <mergeCell ref="H111:I111"/>
    <mergeCell ref="A114:D114"/>
    <mergeCell ref="B115:C115"/>
    <mergeCell ref="D115:E115"/>
    <mergeCell ref="G115:H115"/>
  </mergeCells>
  <pageMargins left="0.31496062992125984" right="0.31496062992125984" top="0.35433070866141736" bottom="0.35433070866141736" header="0.19685039370078741" footer="0.11811023622047245"/>
  <pageSetup paperSize="9" scale="95" orientation="landscape" horizontalDpi="300" verticalDpi="300" r:id="rId1"/>
  <headerFooter>
    <oddFooter>&amp;L&amp;"-,Gras"&amp;14&amp;F  /  &amp;A&amp;C&amp;P/&amp;N&amp;R&amp;KFF0000Edition du: &amp;D_&amp;T</oddFooter>
  </headerFooter>
  <rowBreaks count="2" manualBreakCount="2">
    <brk id="39" max="16383" man="1"/>
    <brk id="77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4765B-B9F8-411F-8571-92E8EC84529F}">
  <sheetPr>
    <tabColor rgb="FF92D050"/>
  </sheetPr>
  <dimension ref="A1:R115"/>
  <sheetViews>
    <sheetView showZeros="0" topLeftCell="A55" zoomScaleNormal="100" workbookViewId="0">
      <selection activeCell="A73" sqref="A73:XFD73"/>
    </sheetView>
  </sheetViews>
  <sheetFormatPr baseColWidth="10" defaultColWidth="11.44140625" defaultRowHeight="14.1" customHeight="1" x14ac:dyDescent="0.3"/>
  <cols>
    <col min="1" max="1" width="17.77734375" style="5" customWidth="1"/>
    <col min="2" max="2" width="9.21875" style="73" customWidth="1"/>
    <col min="3" max="3" width="5.21875" style="73" customWidth="1"/>
    <col min="4" max="4" width="9.21875" style="73" customWidth="1"/>
    <col min="5" max="5" width="5.21875" style="73" customWidth="1"/>
    <col min="6" max="6" width="9.21875" style="73" customWidth="1"/>
    <col min="7" max="7" width="5.21875" style="73" customWidth="1"/>
    <col min="8" max="8" width="9.21875" style="73" customWidth="1"/>
    <col min="9" max="9" width="5.21875" style="73" customWidth="1"/>
    <col min="10" max="10" width="9.21875" style="73" customWidth="1"/>
    <col min="11" max="11" width="5.21875" style="73" customWidth="1"/>
    <col min="12" max="12" width="9.21875" style="73" customWidth="1"/>
    <col min="13" max="13" width="5.21875" style="73" customWidth="1"/>
    <col min="14" max="14" width="9.21875" style="73" customWidth="1"/>
    <col min="15" max="15" width="5.21875" style="73" customWidth="1"/>
    <col min="16" max="18" width="7.21875" style="73" customWidth="1"/>
    <col min="19" max="16384" width="11.44140625" style="5"/>
  </cols>
  <sheetData>
    <row r="1" spans="1:18" ht="16.05" customHeight="1" x14ac:dyDescent="0.3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69</v>
      </c>
    </row>
    <row r="2" spans="1:18" ht="16.05" customHeight="1" x14ac:dyDescent="0.3">
      <c r="A2" s="4"/>
      <c r="B2" s="1"/>
      <c r="C2" s="1"/>
      <c r="D2" s="1"/>
      <c r="E2" s="1"/>
      <c r="F2" s="154" t="s">
        <v>0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"/>
    </row>
    <row r="3" spans="1:18" ht="16.05" customHeight="1" x14ac:dyDescent="0.3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6.05" customHeight="1" x14ac:dyDescent="0.3">
      <c r="A4" s="4"/>
      <c r="B4" s="1"/>
      <c r="C4" s="1"/>
      <c r="D4" s="1"/>
      <c r="E4" s="1"/>
      <c r="F4" s="168" t="s">
        <v>1</v>
      </c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"/>
    </row>
    <row r="5" spans="1:18" ht="16.05" customHeight="1" x14ac:dyDescent="0.3">
      <c r="A5" s="4"/>
      <c r="B5" s="1"/>
      <c r="C5" s="1"/>
      <c r="D5" s="1"/>
      <c r="E5" s="1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"/>
    </row>
    <row r="6" spans="1:18" ht="16.05" customHeight="1" x14ac:dyDescent="0.3">
      <c r="A6" s="4"/>
      <c r="B6" s="1"/>
      <c r="C6" s="1"/>
      <c r="D6" s="1"/>
      <c r="E6" s="1"/>
      <c r="F6" s="125" t="str">
        <f ca="1">MID(CELL("filename",$A$1),FIND("]",CELL("filename",$A$1))+1,32)&amp;" "&amp;AN</f>
        <v>Bourg les Valence 2026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"/>
    </row>
    <row r="7" spans="1:18" ht="16.05" customHeight="1" x14ac:dyDescent="0.3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6.05" customHeight="1" thickBot="1" x14ac:dyDescent="0.35">
      <c r="A8" s="4"/>
      <c r="B8" s="149"/>
      <c r="C8" s="14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6.05" customHeight="1" x14ac:dyDescent="0.3">
      <c r="A9" s="79" t="s">
        <v>2</v>
      </c>
      <c r="B9" s="188">
        <v>46285</v>
      </c>
      <c r="C9" s="188"/>
      <c r="D9" s="188"/>
      <c r="E9" s="188"/>
      <c r="F9" s="16"/>
      <c r="G9" s="17"/>
      <c r="H9" s="80" t="s">
        <v>3</v>
      </c>
      <c r="I9" s="156" t="str">
        <f ca="1">F6</f>
        <v>Bourg les Valence 2026</v>
      </c>
      <c r="J9" s="156"/>
      <c r="K9" s="156"/>
      <c r="L9" s="156"/>
      <c r="M9" s="156"/>
      <c r="N9" s="169"/>
      <c r="O9" s="169"/>
      <c r="P9" s="169"/>
      <c r="Q9" s="170"/>
      <c r="R9" s="159" t="s">
        <v>60</v>
      </c>
    </row>
    <row r="10" spans="1:18" ht="14.1" customHeight="1" x14ac:dyDescent="0.3">
      <c r="A10" s="173" t="s">
        <v>4</v>
      </c>
      <c r="B10" s="162" t="s">
        <v>5</v>
      </c>
      <c r="C10" s="163"/>
      <c r="D10" s="162" t="s">
        <v>6</v>
      </c>
      <c r="E10" s="163"/>
      <c r="F10" s="162" t="s">
        <v>28</v>
      </c>
      <c r="G10" s="163"/>
      <c r="H10" s="162" t="s">
        <v>29</v>
      </c>
      <c r="I10" s="163"/>
      <c r="J10" s="162" t="s">
        <v>7</v>
      </c>
      <c r="K10" s="163"/>
      <c r="L10" s="162" t="s">
        <v>8</v>
      </c>
      <c r="M10" s="163"/>
      <c r="N10" s="162" t="s">
        <v>9</v>
      </c>
      <c r="O10" s="164"/>
      <c r="P10" s="167" t="s">
        <v>66</v>
      </c>
      <c r="Q10" s="165" t="s">
        <v>11</v>
      </c>
      <c r="R10" s="160"/>
    </row>
    <row r="11" spans="1:18" ht="18.75" customHeight="1" x14ac:dyDescent="0.3">
      <c r="A11" s="174"/>
      <c r="B11" s="63" t="s">
        <v>30</v>
      </c>
      <c r="C11" s="63" t="s">
        <v>31</v>
      </c>
      <c r="D11" s="63" t="s">
        <v>30</v>
      </c>
      <c r="E11" s="63" t="s">
        <v>31</v>
      </c>
      <c r="F11" s="63" t="s">
        <v>30</v>
      </c>
      <c r="G11" s="63" t="s">
        <v>31</v>
      </c>
      <c r="H11" s="63" t="s">
        <v>30</v>
      </c>
      <c r="I11" s="63" t="s">
        <v>31</v>
      </c>
      <c r="J11" s="63" t="s">
        <v>30</v>
      </c>
      <c r="K11" s="63" t="s">
        <v>31</v>
      </c>
      <c r="L11" s="63" t="s">
        <v>30</v>
      </c>
      <c r="M11" s="63" t="s">
        <v>31</v>
      </c>
      <c r="N11" s="63" t="s">
        <v>30</v>
      </c>
      <c r="O11" s="64" t="s">
        <v>31</v>
      </c>
      <c r="P11" s="143"/>
      <c r="Q11" s="166"/>
      <c r="R11" s="161"/>
    </row>
    <row r="12" spans="1:18" ht="14.1" customHeight="1" x14ac:dyDescent="0.3">
      <c r="A12" s="6" t="s">
        <v>40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6"/>
      <c r="P12" s="87" t="str">
        <f>IF(SUM(C12,E12,G12,I12,K12,M12,O12)=0,"",SUM(C12,E12,G12,I12,K12,M12,O12))</f>
        <v/>
      </c>
      <c r="Q12" s="90" t="str">
        <f t="shared" ref="Q12:Q32" si="0">IF(P12="","",RANK(P12,$P$12:$P$32))</f>
        <v/>
      </c>
      <c r="R12" s="7"/>
    </row>
    <row r="13" spans="1:18" ht="14.1" customHeight="1" x14ac:dyDescent="0.3">
      <c r="A13" s="8" t="s">
        <v>65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8"/>
      <c r="P13" s="88" t="str">
        <f t="shared" ref="P13:P32" si="1">IF(SUM(C13,E13,G13,I13,K13,M13,O13)=0,"",SUM(C13,E13,G13,I13,K13,M13,O13))</f>
        <v/>
      </c>
      <c r="Q13" s="91" t="str">
        <f t="shared" si="0"/>
        <v/>
      </c>
      <c r="R13" s="9"/>
    </row>
    <row r="14" spans="1:18" ht="14.1" customHeight="1" x14ac:dyDescent="0.3">
      <c r="A14" s="8" t="s">
        <v>12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8"/>
      <c r="P14" s="88" t="str">
        <f t="shared" si="1"/>
        <v/>
      </c>
      <c r="Q14" s="91" t="str">
        <f t="shared" si="0"/>
        <v/>
      </c>
      <c r="R14" s="9"/>
    </row>
    <row r="15" spans="1:18" ht="14.1" customHeight="1" x14ac:dyDescent="0.3">
      <c r="A15" s="8" t="s">
        <v>13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8"/>
      <c r="P15" s="88" t="str">
        <f t="shared" si="1"/>
        <v/>
      </c>
      <c r="Q15" s="91" t="str">
        <f t="shared" si="0"/>
        <v/>
      </c>
      <c r="R15" s="9"/>
    </row>
    <row r="16" spans="1:18" ht="14.1" customHeight="1" x14ac:dyDescent="0.3">
      <c r="A16" s="8" t="s">
        <v>26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  <c r="P16" s="88" t="str">
        <f t="shared" si="1"/>
        <v/>
      </c>
      <c r="Q16" s="91" t="str">
        <f t="shared" si="0"/>
        <v/>
      </c>
      <c r="R16" s="9"/>
    </row>
    <row r="17" spans="1:18" ht="14.1" customHeight="1" x14ac:dyDescent="0.3">
      <c r="A17" s="8" t="s">
        <v>14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88" t="str">
        <f t="shared" si="1"/>
        <v/>
      </c>
      <c r="Q17" s="91" t="str">
        <f t="shared" si="0"/>
        <v/>
      </c>
      <c r="R17" s="9"/>
    </row>
    <row r="18" spans="1:18" ht="14.1" customHeight="1" x14ac:dyDescent="0.3">
      <c r="A18" s="8" t="s">
        <v>84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8"/>
      <c r="P18" s="88" t="str">
        <f t="shared" si="1"/>
        <v/>
      </c>
      <c r="Q18" s="91" t="str">
        <f t="shared" si="0"/>
        <v/>
      </c>
      <c r="R18" s="9"/>
    </row>
    <row r="19" spans="1:18" ht="14.1" customHeight="1" x14ac:dyDescent="0.3">
      <c r="A19" s="8" t="s">
        <v>16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8"/>
      <c r="P19" s="88" t="str">
        <f t="shared" si="1"/>
        <v/>
      </c>
      <c r="Q19" s="91" t="str">
        <f t="shared" si="0"/>
        <v/>
      </c>
      <c r="R19" s="9"/>
    </row>
    <row r="20" spans="1:18" ht="14.1" customHeight="1" x14ac:dyDescent="0.3">
      <c r="A20" s="8" t="s">
        <v>17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8"/>
      <c r="P20" s="88" t="str">
        <f t="shared" si="1"/>
        <v/>
      </c>
      <c r="Q20" s="91" t="str">
        <f t="shared" si="0"/>
        <v/>
      </c>
      <c r="R20" s="9"/>
    </row>
    <row r="21" spans="1:18" ht="14.1" customHeight="1" x14ac:dyDescent="0.3">
      <c r="A21" s="8" t="s">
        <v>27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  <c r="P21" s="88" t="str">
        <f t="shared" si="1"/>
        <v/>
      </c>
      <c r="Q21" s="91" t="str">
        <f t="shared" si="0"/>
        <v/>
      </c>
      <c r="R21" s="9"/>
    </row>
    <row r="22" spans="1:18" ht="14.1" customHeight="1" x14ac:dyDescent="0.3">
      <c r="A22" s="8" t="s">
        <v>75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P22" s="88" t="str">
        <f t="shared" si="1"/>
        <v/>
      </c>
      <c r="Q22" s="91" t="str">
        <f t="shared" si="0"/>
        <v/>
      </c>
      <c r="R22" s="9"/>
    </row>
    <row r="23" spans="1:18" ht="14.1" customHeight="1" x14ac:dyDescent="0.3">
      <c r="A23" s="8" t="s">
        <v>19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8"/>
      <c r="P23" s="88" t="str">
        <f t="shared" si="1"/>
        <v/>
      </c>
      <c r="Q23" s="91" t="str">
        <f t="shared" si="0"/>
        <v/>
      </c>
      <c r="R23" s="9"/>
    </row>
    <row r="24" spans="1:18" ht="14.1" customHeight="1" x14ac:dyDescent="0.3">
      <c r="A24" s="8" t="s">
        <v>20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  <c r="P24" s="88" t="str">
        <f t="shared" si="1"/>
        <v/>
      </c>
      <c r="Q24" s="91" t="str">
        <f t="shared" si="0"/>
        <v/>
      </c>
      <c r="R24" s="9"/>
    </row>
    <row r="25" spans="1:18" ht="14.1" customHeight="1" x14ac:dyDescent="0.3">
      <c r="A25" s="8" t="s">
        <v>21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8"/>
      <c r="P25" s="88" t="str">
        <f t="shared" si="1"/>
        <v/>
      </c>
      <c r="Q25" s="91" t="str">
        <f t="shared" si="0"/>
        <v/>
      </c>
      <c r="R25" s="9"/>
    </row>
    <row r="26" spans="1:18" ht="14.1" customHeight="1" x14ac:dyDescent="0.3">
      <c r="A26" s="8" t="s">
        <v>68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88" t="str">
        <f t="shared" si="1"/>
        <v/>
      </c>
      <c r="Q26" s="91" t="str">
        <f t="shared" si="0"/>
        <v/>
      </c>
      <c r="R26" s="9"/>
    </row>
    <row r="27" spans="1:18" ht="14.1" customHeight="1" x14ac:dyDescent="0.3">
      <c r="A27" s="8" t="s">
        <v>22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88" t="str">
        <f t="shared" si="1"/>
        <v/>
      </c>
      <c r="Q27" s="91" t="str">
        <f t="shared" si="0"/>
        <v/>
      </c>
      <c r="R27" s="9"/>
    </row>
    <row r="28" spans="1:18" ht="14.1" customHeight="1" x14ac:dyDescent="0.3">
      <c r="A28" s="8" t="s">
        <v>58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88" t="str">
        <f t="shared" si="1"/>
        <v/>
      </c>
      <c r="Q28" s="91" t="str">
        <f t="shared" si="0"/>
        <v/>
      </c>
      <c r="R28" s="9"/>
    </row>
    <row r="29" spans="1:18" ht="14.1" customHeight="1" x14ac:dyDescent="0.3">
      <c r="A29" s="8" t="s">
        <v>57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8"/>
      <c r="P29" s="88" t="str">
        <f t="shared" si="1"/>
        <v/>
      </c>
      <c r="Q29" s="91" t="str">
        <f t="shared" si="0"/>
        <v/>
      </c>
      <c r="R29" s="9"/>
    </row>
    <row r="30" spans="1:18" ht="14.1" customHeight="1" x14ac:dyDescent="0.3">
      <c r="A30" s="8" t="s">
        <v>23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8"/>
      <c r="P30" s="88" t="str">
        <f t="shared" si="1"/>
        <v/>
      </c>
      <c r="Q30" s="91" t="str">
        <f t="shared" si="0"/>
        <v/>
      </c>
      <c r="R30" s="9"/>
    </row>
    <row r="31" spans="1:18" ht="14.1" customHeight="1" x14ac:dyDescent="0.3">
      <c r="A31" s="8" t="s">
        <v>24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88" t="str">
        <f t="shared" si="1"/>
        <v/>
      </c>
      <c r="Q31" s="91" t="str">
        <f t="shared" si="0"/>
        <v/>
      </c>
      <c r="R31" s="9"/>
    </row>
    <row r="32" spans="1:18" ht="14.1" customHeight="1" x14ac:dyDescent="0.3">
      <c r="A32" s="8" t="s">
        <v>25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/>
      <c r="P32" s="88" t="str">
        <f t="shared" si="1"/>
        <v/>
      </c>
      <c r="Q32" s="91" t="str">
        <f t="shared" si="0"/>
        <v/>
      </c>
      <c r="R32" s="9"/>
    </row>
    <row r="33" spans="1:18" ht="20.100000000000001" customHeight="1" x14ac:dyDescent="0.3">
      <c r="A33" s="171" t="s">
        <v>32</v>
      </c>
      <c r="B33" s="172"/>
      <c r="C33" s="172"/>
      <c r="D33" s="172"/>
      <c r="E33" s="172"/>
      <c r="F33" s="17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4.1" customHeight="1" x14ac:dyDescent="0.3">
      <c r="A34" s="12" t="s">
        <v>33</v>
      </c>
      <c r="B34" s="148"/>
      <c r="C34" s="148"/>
      <c r="D34" s="148" t="s">
        <v>97</v>
      </c>
      <c r="E34" s="148"/>
      <c r="F34" s="158" t="s">
        <v>35</v>
      </c>
      <c r="G34" s="158"/>
      <c r="H34" s="148"/>
      <c r="I34" s="148"/>
      <c r="J34" s="148" t="s">
        <v>31</v>
      </c>
      <c r="K34" s="148"/>
      <c r="L34" s="158" t="s">
        <v>37</v>
      </c>
      <c r="M34" s="158"/>
      <c r="N34" s="148"/>
      <c r="O34" s="148"/>
      <c r="P34" s="148" t="s">
        <v>97</v>
      </c>
      <c r="Q34" s="148"/>
    </row>
    <row r="35" spans="1:18" ht="14.1" customHeight="1" x14ac:dyDescent="0.3">
      <c r="A35" s="12" t="s">
        <v>34</v>
      </c>
      <c r="B35" s="148"/>
      <c r="C35" s="148"/>
      <c r="D35" s="148" t="s">
        <v>97</v>
      </c>
      <c r="E35" s="148"/>
      <c r="F35" s="158" t="s">
        <v>36</v>
      </c>
      <c r="G35" s="148"/>
      <c r="H35" s="148"/>
      <c r="I35" s="148"/>
      <c r="J35" s="148" t="s">
        <v>31</v>
      </c>
      <c r="K35" s="148"/>
      <c r="L35" s="158" t="s">
        <v>38</v>
      </c>
      <c r="M35" s="158"/>
      <c r="N35" s="148"/>
      <c r="O35" s="148"/>
      <c r="P35" s="148" t="s">
        <v>97</v>
      </c>
      <c r="Q35" s="148"/>
    </row>
    <row r="36" spans="1:18" ht="14.1" customHeight="1" x14ac:dyDescent="0.3">
      <c r="A36" s="12" t="s">
        <v>71</v>
      </c>
      <c r="B36" s="148"/>
      <c r="C36" s="148"/>
      <c r="D36" s="148" t="s">
        <v>97</v>
      </c>
      <c r="E36" s="148"/>
      <c r="F36" s="158" t="s">
        <v>86</v>
      </c>
      <c r="G36" s="148"/>
      <c r="H36" s="148"/>
      <c r="I36" s="148"/>
      <c r="J36" s="148" t="s">
        <v>97</v>
      </c>
      <c r="K36" s="148"/>
      <c r="L36" s="111"/>
      <c r="M36" s="111"/>
    </row>
    <row r="37" spans="1:18" ht="14.1" customHeight="1" x14ac:dyDescent="0.3">
      <c r="A37" s="110"/>
      <c r="F37" s="111"/>
      <c r="L37" s="111"/>
      <c r="M37" s="111"/>
    </row>
    <row r="38" spans="1:18" ht="14.1" customHeight="1" x14ac:dyDescent="0.3">
      <c r="A38" s="110"/>
      <c r="F38" s="111"/>
      <c r="L38" s="111"/>
      <c r="M38" s="111"/>
    </row>
    <row r="39" spans="1:18" ht="14.1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6.05" customHeight="1" x14ac:dyDescent="0.3">
      <c r="A40" s="4"/>
      <c r="B40" s="1"/>
      <c r="C40" s="1"/>
      <c r="D40" s="3"/>
      <c r="E40" s="3"/>
      <c r="F40" s="154" t="s">
        <v>0</v>
      </c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"/>
    </row>
    <row r="41" spans="1:18" ht="16.0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6.05" customHeight="1" x14ac:dyDescent="0.3">
      <c r="A42" s="4"/>
      <c r="B42" s="1"/>
      <c r="D42" s="2"/>
      <c r="E42" s="1"/>
      <c r="F42" s="155" t="s">
        <v>56</v>
      </c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"/>
    </row>
    <row r="43" spans="1:18" ht="16.05" customHeight="1" x14ac:dyDescent="0.3">
      <c r="A43" s="4"/>
      <c r="B43" s="1"/>
      <c r="D43" s="2"/>
      <c r="E43" s="1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"/>
    </row>
    <row r="44" spans="1:18" ht="16.05" customHeight="1" x14ac:dyDescent="0.3">
      <c r="A44" s="4"/>
      <c r="B44" s="1"/>
      <c r="C44" s="1"/>
      <c r="D44" s="1"/>
      <c r="E44" s="1"/>
      <c r="F44" s="125" t="str">
        <f ca="1">F6</f>
        <v>Bourg les Valence 2026</v>
      </c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"/>
    </row>
    <row r="45" spans="1:18" ht="16.0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6.05" customHeight="1" thickBot="1" x14ac:dyDescent="0.35">
      <c r="A46" s="4"/>
      <c r="B46" s="149"/>
      <c r="C46" s="149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4.1" customHeight="1" x14ac:dyDescent="0.3">
      <c r="A47" s="79" t="s">
        <v>2</v>
      </c>
      <c r="B47" s="135">
        <f>B9</f>
        <v>46285</v>
      </c>
      <c r="C47" s="135"/>
      <c r="D47" s="135"/>
      <c r="E47" s="136"/>
      <c r="F47" s="80" t="s">
        <v>3</v>
      </c>
      <c r="G47" s="156" t="str">
        <f ca="1">F6</f>
        <v>Bourg les Valence 2026</v>
      </c>
      <c r="H47" s="156"/>
      <c r="I47" s="157"/>
      <c r="J47" s="1"/>
      <c r="K47" s="1"/>
      <c r="L47" s="1"/>
      <c r="M47" s="1"/>
      <c r="N47" s="1"/>
      <c r="O47" s="1"/>
      <c r="P47" s="1"/>
      <c r="Q47" s="1"/>
      <c r="R47" s="1"/>
    </row>
    <row r="48" spans="1:18" ht="14.1" customHeight="1" x14ac:dyDescent="0.3">
      <c r="A48" s="123" t="s">
        <v>4</v>
      </c>
      <c r="B48" s="151" t="s">
        <v>45</v>
      </c>
      <c r="C48" s="152"/>
      <c r="D48" s="151" t="s">
        <v>46</v>
      </c>
      <c r="E48" s="152"/>
      <c r="F48" s="151" t="s">
        <v>47</v>
      </c>
      <c r="G48" s="153"/>
      <c r="H48" s="142" t="s">
        <v>39</v>
      </c>
      <c r="I48" s="144" t="s">
        <v>11</v>
      </c>
      <c r="J48" s="1"/>
      <c r="K48" s="1"/>
      <c r="L48" s="1"/>
      <c r="M48" s="1"/>
      <c r="N48" s="1"/>
      <c r="O48" s="1"/>
      <c r="P48" s="1"/>
      <c r="Q48" s="1"/>
      <c r="R48" s="1"/>
    </row>
    <row r="49" spans="1:18" ht="14.1" customHeight="1" x14ac:dyDescent="0.3">
      <c r="A49" s="124"/>
      <c r="B49" s="146" t="s">
        <v>31</v>
      </c>
      <c r="C49" s="147"/>
      <c r="D49" s="146" t="s">
        <v>31</v>
      </c>
      <c r="E49" s="147"/>
      <c r="F49" s="146" t="s">
        <v>31</v>
      </c>
      <c r="G49" s="150"/>
      <c r="H49" s="143"/>
      <c r="I49" s="145"/>
      <c r="J49" s="1"/>
      <c r="K49" s="1"/>
      <c r="L49" s="1"/>
      <c r="M49" s="1"/>
      <c r="N49" s="1"/>
      <c r="O49" s="1"/>
      <c r="P49" s="1"/>
      <c r="Q49" s="1"/>
      <c r="R49" s="1"/>
    </row>
    <row r="50" spans="1:18" ht="14.1" customHeight="1" x14ac:dyDescent="0.3">
      <c r="A50" s="15" t="str">
        <f t="shared" ref="A50:A70" si="2">A12</f>
        <v>Ampuis</v>
      </c>
      <c r="B50" s="77">
        <f t="shared" ref="B50:B70" si="3">C12</f>
        <v>0</v>
      </c>
      <c r="C50" s="77"/>
      <c r="D50" s="77">
        <f t="shared" ref="D50:D70" si="4">G12</f>
        <v>0</v>
      </c>
      <c r="E50" s="77"/>
      <c r="F50" s="77">
        <f t="shared" ref="F50:F70" si="5">I12</f>
        <v>0</v>
      </c>
      <c r="G50" s="74"/>
      <c r="H50" s="93" t="str">
        <f>IF(SUM(B50,D50,F50)=0,"",SUM(B50,D50,F50))</f>
        <v/>
      </c>
      <c r="I50" s="95" t="str">
        <f>IF(H50="","",RANK(H50,$H$50:$H$72))</f>
        <v/>
      </c>
      <c r="J50" s="1"/>
      <c r="K50" s="1"/>
      <c r="L50" s="1"/>
      <c r="M50" s="1"/>
      <c r="N50" s="1"/>
      <c r="O50" s="1"/>
      <c r="P50" s="1"/>
      <c r="Q50" s="1"/>
      <c r="R50" s="1"/>
    </row>
    <row r="51" spans="1:18" ht="14.1" customHeight="1" x14ac:dyDescent="0.3">
      <c r="A51" s="13" t="str">
        <f t="shared" si="2"/>
        <v>Bourg Les Valence</v>
      </c>
      <c r="B51" s="77">
        <f t="shared" si="3"/>
        <v>0</v>
      </c>
      <c r="C51" s="77"/>
      <c r="D51" s="77">
        <f t="shared" si="4"/>
        <v>0</v>
      </c>
      <c r="E51" s="77"/>
      <c r="F51" s="77">
        <f t="shared" si="5"/>
        <v>0</v>
      </c>
      <c r="G51" s="74"/>
      <c r="H51" s="93" t="str">
        <f t="shared" ref="H51:H72" si="6">IF(SUM(B51,D51,F51)=0,"",SUM(B51,D51,F51))</f>
        <v/>
      </c>
      <c r="I51" s="95" t="str">
        <f t="shared" ref="I51:I72" si="7">IF(H51="","",RANK(H51,$H$50:$H$72))</f>
        <v/>
      </c>
      <c r="J51" s="1"/>
      <c r="K51" s="1"/>
      <c r="L51" s="1"/>
      <c r="M51" s="1"/>
      <c r="N51" s="1"/>
      <c r="O51" s="1"/>
      <c r="P51" s="1"/>
      <c r="Q51" s="1"/>
      <c r="R51" s="1"/>
    </row>
    <row r="52" spans="1:18" ht="14.1" customHeight="1" x14ac:dyDescent="0.3">
      <c r="A52" s="13" t="str">
        <f t="shared" si="2"/>
        <v>Caluire</v>
      </c>
      <c r="B52" s="77">
        <f t="shared" si="3"/>
        <v>0</v>
      </c>
      <c r="C52" s="77"/>
      <c r="D52" s="77">
        <f t="shared" si="4"/>
        <v>0</v>
      </c>
      <c r="E52" s="77"/>
      <c r="F52" s="77">
        <f t="shared" si="5"/>
        <v>0</v>
      </c>
      <c r="G52" s="74"/>
      <c r="H52" s="93" t="str">
        <f t="shared" si="6"/>
        <v/>
      </c>
      <c r="I52" s="95" t="str">
        <f t="shared" si="7"/>
        <v/>
      </c>
      <c r="J52" s="1"/>
      <c r="K52" s="1"/>
      <c r="L52" s="1"/>
      <c r="M52" s="1"/>
      <c r="N52" s="1"/>
      <c r="O52" s="1"/>
      <c r="P52" s="1"/>
      <c r="Q52" s="1"/>
      <c r="R52" s="1"/>
    </row>
    <row r="53" spans="1:18" ht="14.1" customHeight="1" x14ac:dyDescent="0.3">
      <c r="A53" s="13" t="str">
        <f t="shared" si="2"/>
        <v>Chasse</v>
      </c>
      <c r="B53" s="77">
        <f t="shared" si="3"/>
        <v>0</v>
      </c>
      <c r="C53" s="77"/>
      <c r="D53" s="77">
        <f t="shared" si="4"/>
        <v>0</v>
      </c>
      <c r="E53" s="77"/>
      <c r="F53" s="77">
        <f t="shared" si="5"/>
        <v>0</v>
      </c>
      <c r="G53" s="74"/>
      <c r="H53" s="93" t="str">
        <f t="shared" si="6"/>
        <v/>
      </c>
      <c r="I53" s="95" t="str">
        <f t="shared" si="7"/>
        <v/>
      </c>
      <c r="J53" s="1"/>
      <c r="K53" s="1"/>
      <c r="L53" s="1"/>
      <c r="M53" s="1"/>
      <c r="N53" s="1"/>
      <c r="O53" s="1"/>
      <c r="P53" s="1"/>
      <c r="Q53" s="1"/>
      <c r="R53" s="1"/>
    </row>
    <row r="54" spans="1:18" ht="14.1" customHeight="1" x14ac:dyDescent="0.3">
      <c r="A54" s="13" t="str">
        <f t="shared" si="2"/>
        <v>Chavanay</v>
      </c>
      <c r="B54" s="77">
        <f t="shared" si="3"/>
        <v>0</v>
      </c>
      <c r="C54" s="77"/>
      <c r="D54" s="77">
        <f t="shared" si="4"/>
        <v>0</v>
      </c>
      <c r="E54" s="77"/>
      <c r="F54" s="77">
        <f t="shared" si="5"/>
        <v>0</v>
      </c>
      <c r="G54" s="74"/>
      <c r="H54" s="93" t="str">
        <f t="shared" si="6"/>
        <v/>
      </c>
      <c r="I54" s="95" t="str">
        <f t="shared" si="7"/>
        <v/>
      </c>
      <c r="J54" s="1"/>
      <c r="K54" s="1"/>
      <c r="L54" s="1"/>
      <c r="M54" s="1"/>
      <c r="N54" s="1"/>
      <c r="O54" s="1"/>
      <c r="P54" s="1"/>
      <c r="Q54" s="1"/>
      <c r="R54" s="1"/>
    </row>
    <row r="55" spans="1:18" ht="14.1" customHeight="1" x14ac:dyDescent="0.3">
      <c r="A55" s="13" t="str">
        <f t="shared" si="2"/>
        <v>Condrieu</v>
      </c>
      <c r="B55" s="77">
        <f t="shared" si="3"/>
        <v>0</v>
      </c>
      <c r="C55" s="77"/>
      <c r="D55" s="77">
        <f t="shared" si="4"/>
        <v>0</v>
      </c>
      <c r="E55" s="77"/>
      <c r="F55" s="77">
        <f t="shared" si="5"/>
        <v>0</v>
      </c>
      <c r="G55" s="74"/>
      <c r="H55" s="93" t="str">
        <f t="shared" si="6"/>
        <v/>
      </c>
      <c r="I55" s="95" t="str">
        <f t="shared" si="7"/>
        <v/>
      </c>
      <c r="J55" s="1"/>
      <c r="K55" s="1"/>
      <c r="L55" s="1"/>
      <c r="M55" s="1"/>
      <c r="N55" s="1"/>
      <c r="O55" s="1"/>
      <c r="P55" s="1"/>
      <c r="Q55" s="1"/>
      <c r="R55" s="1"/>
    </row>
    <row r="56" spans="1:18" ht="14.1" customHeight="1" x14ac:dyDescent="0.3">
      <c r="A56" s="13" t="str">
        <f t="shared" si="2"/>
        <v>Genay</v>
      </c>
      <c r="B56" s="77">
        <f t="shared" si="3"/>
        <v>0</v>
      </c>
      <c r="C56" s="77"/>
      <c r="D56" s="77">
        <f t="shared" si="4"/>
        <v>0</v>
      </c>
      <c r="E56" s="77"/>
      <c r="F56" s="77">
        <f t="shared" si="5"/>
        <v>0</v>
      </c>
      <c r="G56" s="74"/>
      <c r="H56" s="93" t="str">
        <f t="shared" si="6"/>
        <v/>
      </c>
      <c r="I56" s="95" t="str">
        <f t="shared" si="7"/>
        <v/>
      </c>
      <c r="J56" s="1"/>
      <c r="K56" s="1"/>
      <c r="L56" s="1"/>
      <c r="M56" s="1"/>
      <c r="N56" s="1"/>
      <c r="O56" s="1"/>
      <c r="P56" s="1"/>
      <c r="Q56" s="1"/>
      <c r="R56" s="1"/>
    </row>
    <row r="57" spans="1:18" ht="14.1" customHeight="1" x14ac:dyDescent="0.3">
      <c r="A57" s="13" t="str">
        <f t="shared" si="2"/>
        <v>Givors</v>
      </c>
      <c r="B57" s="77">
        <f t="shared" si="3"/>
        <v>0</v>
      </c>
      <c r="C57" s="77"/>
      <c r="D57" s="77">
        <f t="shared" si="4"/>
        <v>0</v>
      </c>
      <c r="E57" s="77"/>
      <c r="F57" s="77">
        <f t="shared" si="5"/>
        <v>0</v>
      </c>
      <c r="G57" s="74"/>
      <c r="H57" s="93" t="str">
        <f t="shared" si="6"/>
        <v/>
      </c>
      <c r="I57" s="95" t="str">
        <f t="shared" si="7"/>
        <v/>
      </c>
      <c r="J57" s="1"/>
      <c r="K57" s="1"/>
      <c r="L57" s="1"/>
      <c r="M57" s="1"/>
      <c r="N57" s="1"/>
      <c r="O57" s="1"/>
      <c r="P57" s="1"/>
      <c r="Q57" s="1"/>
      <c r="R57" s="1"/>
    </row>
    <row r="58" spans="1:18" ht="14.1" customHeight="1" x14ac:dyDescent="0.3">
      <c r="A58" s="13" t="str">
        <f t="shared" si="2"/>
        <v>Grigny</v>
      </c>
      <c r="B58" s="77">
        <f t="shared" si="3"/>
        <v>0</v>
      </c>
      <c r="C58" s="77"/>
      <c r="D58" s="77">
        <f t="shared" si="4"/>
        <v>0</v>
      </c>
      <c r="E58" s="77"/>
      <c r="F58" s="77">
        <f t="shared" si="5"/>
        <v>0</v>
      </c>
      <c r="G58" s="74"/>
      <c r="H58" s="93" t="str">
        <f t="shared" si="6"/>
        <v/>
      </c>
      <c r="I58" s="95" t="str">
        <f t="shared" si="7"/>
        <v/>
      </c>
      <c r="J58" s="1"/>
      <c r="K58" s="1"/>
      <c r="L58" s="1"/>
      <c r="M58" s="1"/>
      <c r="N58" s="1"/>
      <c r="O58" s="1"/>
      <c r="P58" s="1"/>
      <c r="Q58" s="1"/>
      <c r="R58" s="1"/>
    </row>
    <row r="59" spans="1:18" ht="14.1" customHeight="1" x14ac:dyDescent="0.3">
      <c r="A59" s="13" t="str">
        <f t="shared" si="2"/>
        <v>Isle /la sorgue</v>
      </c>
      <c r="B59" s="77">
        <f t="shared" si="3"/>
        <v>0</v>
      </c>
      <c r="C59" s="77"/>
      <c r="D59" s="77">
        <f t="shared" si="4"/>
        <v>0</v>
      </c>
      <c r="E59" s="77"/>
      <c r="F59" s="77">
        <f t="shared" si="5"/>
        <v>0</v>
      </c>
      <c r="G59" s="74"/>
      <c r="H59" s="93" t="str">
        <f t="shared" si="6"/>
        <v/>
      </c>
      <c r="I59" s="95" t="str">
        <f t="shared" si="7"/>
        <v/>
      </c>
      <c r="J59" s="1"/>
      <c r="K59" s="1"/>
      <c r="L59" s="1"/>
      <c r="M59" s="1"/>
      <c r="N59" s="1"/>
      <c r="O59" s="1"/>
      <c r="P59" s="1"/>
      <c r="Q59" s="1"/>
      <c r="R59" s="1"/>
    </row>
    <row r="60" spans="1:18" ht="14.1" customHeight="1" x14ac:dyDescent="0.3">
      <c r="A60" s="13" t="str">
        <f t="shared" si="2"/>
        <v>le Pertuiset</v>
      </c>
      <c r="B60" s="77">
        <f t="shared" si="3"/>
        <v>0</v>
      </c>
      <c r="C60" s="77"/>
      <c r="D60" s="77">
        <f t="shared" si="4"/>
        <v>0</v>
      </c>
      <c r="E60" s="77"/>
      <c r="F60" s="77">
        <f t="shared" si="5"/>
        <v>0</v>
      </c>
      <c r="G60" s="74"/>
      <c r="H60" s="93" t="str">
        <f t="shared" si="6"/>
        <v/>
      </c>
      <c r="I60" s="95" t="str">
        <f t="shared" si="7"/>
        <v/>
      </c>
      <c r="J60" s="1"/>
      <c r="K60" s="1"/>
      <c r="L60" s="1"/>
      <c r="M60" s="1"/>
      <c r="N60" s="1"/>
      <c r="O60" s="1"/>
      <c r="P60" s="1"/>
      <c r="Q60" s="1"/>
      <c r="R60" s="1"/>
    </row>
    <row r="61" spans="1:18" ht="14.1" customHeight="1" x14ac:dyDescent="0.3">
      <c r="A61" s="13" t="str">
        <f t="shared" si="2"/>
        <v>Loire</v>
      </c>
      <c r="B61" s="77">
        <f t="shared" si="3"/>
        <v>0</v>
      </c>
      <c r="C61" s="77"/>
      <c r="D61" s="77">
        <f t="shared" si="4"/>
        <v>0</v>
      </c>
      <c r="E61" s="77"/>
      <c r="F61" s="77">
        <f t="shared" si="5"/>
        <v>0</v>
      </c>
      <c r="G61" s="74"/>
      <c r="H61" s="93" t="str">
        <f t="shared" si="6"/>
        <v/>
      </c>
      <c r="I61" s="95" t="str">
        <f t="shared" si="7"/>
        <v/>
      </c>
      <c r="J61" s="1"/>
      <c r="K61" s="1"/>
      <c r="L61" s="1"/>
      <c r="M61" s="1"/>
      <c r="N61" s="1"/>
      <c r="O61" s="1"/>
      <c r="P61" s="1"/>
      <c r="Q61" s="1"/>
      <c r="R61" s="1"/>
    </row>
    <row r="62" spans="1:18" ht="14.1" customHeight="1" x14ac:dyDescent="0.3">
      <c r="A62" s="13" t="str">
        <f t="shared" si="2"/>
        <v>Miribel</v>
      </c>
      <c r="B62" s="77">
        <f t="shared" si="3"/>
        <v>0</v>
      </c>
      <c r="C62" s="77"/>
      <c r="D62" s="77">
        <f t="shared" si="4"/>
        <v>0</v>
      </c>
      <c r="E62" s="77"/>
      <c r="F62" s="77">
        <f t="shared" si="5"/>
        <v>0</v>
      </c>
      <c r="G62" s="74"/>
      <c r="H62" s="93" t="str">
        <f t="shared" si="6"/>
        <v/>
      </c>
      <c r="I62" s="95" t="str">
        <f t="shared" si="7"/>
        <v/>
      </c>
      <c r="J62" s="1"/>
      <c r="K62" s="1"/>
      <c r="L62" s="1"/>
      <c r="M62" s="1"/>
      <c r="N62" s="1"/>
      <c r="O62" s="1"/>
      <c r="P62" s="1"/>
      <c r="Q62" s="1"/>
      <c r="R62" s="1"/>
    </row>
    <row r="63" spans="1:18" ht="14.1" customHeight="1" x14ac:dyDescent="0.3">
      <c r="A63" s="13" t="str">
        <f t="shared" si="2"/>
        <v>Nievroz</v>
      </c>
      <c r="B63" s="77">
        <f t="shared" si="3"/>
        <v>0</v>
      </c>
      <c r="C63" s="77"/>
      <c r="D63" s="77">
        <f t="shared" si="4"/>
        <v>0</v>
      </c>
      <c r="E63" s="77"/>
      <c r="F63" s="77">
        <f t="shared" si="5"/>
        <v>0</v>
      </c>
      <c r="G63" s="74"/>
      <c r="H63" s="93" t="str">
        <f t="shared" si="6"/>
        <v/>
      </c>
      <c r="I63" s="95" t="str">
        <f t="shared" si="7"/>
        <v/>
      </c>
      <c r="J63" s="1"/>
      <c r="K63" s="1"/>
      <c r="L63" s="1"/>
      <c r="M63" s="1"/>
      <c r="N63" s="1"/>
      <c r="O63" s="1"/>
      <c r="P63" s="1"/>
      <c r="Q63" s="1"/>
      <c r="R63" s="1"/>
    </row>
    <row r="64" spans="1:18" ht="14.1" customHeight="1" x14ac:dyDescent="0.3">
      <c r="A64" s="13" t="str">
        <f t="shared" si="2"/>
        <v>Roanne</v>
      </c>
      <c r="B64" s="77">
        <f t="shared" si="3"/>
        <v>0</v>
      </c>
      <c r="C64" s="77"/>
      <c r="D64" s="77">
        <f t="shared" si="4"/>
        <v>0</v>
      </c>
      <c r="E64" s="77"/>
      <c r="F64" s="77">
        <f t="shared" si="5"/>
        <v>0</v>
      </c>
      <c r="G64" s="74"/>
      <c r="H64" s="93" t="str">
        <f t="shared" si="6"/>
        <v/>
      </c>
      <c r="I64" s="95" t="str">
        <f t="shared" si="7"/>
        <v/>
      </c>
      <c r="J64" s="1"/>
      <c r="K64" s="1"/>
      <c r="L64" s="1"/>
      <c r="M64" s="1"/>
      <c r="N64" s="1"/>
      <c r="O64" s="1"/>
      <c r="P64" s="1"/>
      <c r="Q64" s="1"/>
      <c r="R64" s="1"/>
    </row>
    <row r="65" spans="1:18" ht="14.1" customHeight="1" x14ac:dyDescent="0.3">
      <c r="A65" s="13" t="str">
        <f t="shared" si="2"/>
        <v>Sablons</v>
      </c>
      <c r="B65" s="77">
        <f t="shared" si="3"/>
        <v>0</v>
      </c>
      <c r="C65" s="77"/>
      <c r="D65" s="77">
        <f t="shared" si="4"/>
        <v>0</v>
      </c>
      <c r="E65" s="77"/>
      <c r="F65" s="77">
        <f t="shared" si="5"/>
        <v>0</v>
      </c>
      <c r="G65" s="74"/>
      <c r="H65" s="93" t="str">
        <f t="shared" si="6"/>
        <v/>
      </c>
      <c r="I65" s="95" t="str">
        <f t="shared" si="7"/>
        <v/>
      </c>
      <c r="J65" s="1"/>
      <c r="K65" s="1"/>
      <c r="L65" s="1"/>
      <c r="M65" s="1"/>
      <c r="N65" s="1"/>
      <c r="O65" s="1"/>
      <c r="P65" s="1"/>
      <c r="Q65" s="1"/>
      <c r="R65" s="1"/>
    </row>
    <row r="66" spans="1:18" ht="14.1" customHeight="1" x14ac:dyDescent="0.3">
      <c r="A66" s="13" t="str">
        <f t="shared" si="2"/>
        <v>St Fons</v>
      </c>
      <c r="B66" s="77">
        <f t="shared" si="3"/>
        <v>0</v>
      </c>
      <c r="C66" s="77"/>
      <c r="D66" s="77">
        <f t="shared" si="4"/>
        <v>0</v>
      </c>
      <c r="E66" s="77"/>
      <c r="F66" s="77">
        <f t="shared" si="5"/>
        <v>0</v>
      </c>
      <c r="G66" s="74"/>
      <c r="H66" s="93" t="str">
        <f t="shared" si="6"/>
        <v/>
      </c>
      <c r="I66" s="95" t="str">
        <f t="shared" si="7"/>
        <v/>
      </c>
      <c r="J66" s="1"/>
      <c r="K66" s="1"/>
      <c r="L66" s="1"/>
      <c r="M66" s="1"/>
      <c r="N66" s="1"/>
      <c r="O66" s="1"/>
      <c r="P66" s="1"/>
      <c r="Q66" s="1"/>
      <c r="R66" s="1"/>
    </row>
    <row r="67" spans="1:18" ht="14.1" customHeight="1" x14ac:dyDescent="0.3">
      <c r="A67" s="13" t="str">
        <f t="shared" si="2"/>
        <v>St Just</v>
      </c>
      <c r="B67" s="77">
        <f t="shared" si="3"/>
        <v>0</v>
      </c>
      <c r="C67" s="77"/>
      <c r="D67" s="77">
        <f t="shared" si="4"/>
        <v>0</v>
      </c>
      <c r="E67" s="77"/>
      <c r="F67" s="77">
        <f t="shared" si="5"/>
        <v>0</v>
      </c>
      <c r="G67" s="74"/>
      <c r="H67" s="93" t="str">
        <f t="shared" si="6"/>
        <v/>
      </c>
      <c r="I67" s="95" t="str">
        <f t="shared" si="7"/>
        <v/>
      </c>
      <c r="J67" s="1"/>
      <c r="K67" s="1"/>
      <c r="L67" s="1"/>
      <c r="M67" s="1"/>
      <c r="N67" s="1"/>
      <c r="O67" s="1"/>
      <c r="P67" s="1"/>
      <c r="Q67" s="1"/>
      <c r="R67" s="1"/>
    </row>
    <row r="68" spans="1:18" ht="14.1" customHeight="1" x14ac:dyDescent="0.3">
      <c r="A68" s="13" t="str">
        <f t="shared" si="2"/>
        <v>St Romain</v>
      </c>
      <c r="B68" s="77">
        <f t="shared" si="3"/>
        <v>0</v>
      </c>
      <c r="C68" s="77"/>
      <c r="D68" s="77">
        <f t="shared" si="4"/>
        <v>0</v>
      </c>
      <c r="E68" s="77"/>
      <c r="F68" s="77">
        <f t="shared" si="5"/>
        <v>0</v>
      </c>
      <c r="G68" s="74"/>
      <c r="H68" s="93" t="str">
        <f t="shared" si="6"/>
        <v/>
      </c>
      <c r="I68" s="95" t="str">
        <f t="shared" si="7"/>
        <v/>
      </c>
      <c r="J68" s="1"/>
      <c r="K68" s="1"/>
      <c r="L68" s="1"/>
      <c r="M68" s="1"/>
      <c r="N68" s="1"/>
      <c r="O68" s="1"/>
      <c r="P68" s="1"/>
      <c r="Q68" s="1"/>
      <c r="R68" s="1"/>
    </row>
    <row r="69" spans="1:18" ht="14.1" customHeight="1" x14ac:dyDescent="0.3">
      <c r="A69" s="13" t="str">
        <f t="shared" si="2"/>
        <v>Vernaison</v>
      </c>
      <c r="B69" s="77">
        <f t="shared" si="3"/>
        <v>0</v>
      </c>
      <c r="C69" s="77"/>
      <c r="D69" s="77">
        <f t="shared" si="4"/>
        <v>0</v>
      </c>
      <c r="E69" s="77"/>
      <c r="F69" s="77">
        <f t="shared" si="5"/>
        <v>0</v>
      </c>
      <c r="G69" s="74"/>
      <c r="H69" s="93" t="str">
        <f t="shared" si="6"/>
        <v/>
      </c>
      <c r="I69" s="95" t="str">
        <f t="shared" si="7"/>
        <v/>
      </c>
      <c r="J69" s="1"/>
      <c r="K69" s="1"/>
      <c r="L69" s="1"/>
      <c r="M69" s="1"/>
      <c r="N69" s="1"/>
      <c r="O69" s="1"/>
      <c r="P69" s="1"/>
      <c r="Q69" s="1"/>
      <c r="R69" s="1"/>
    </row>
    <row r="70" spans="1:18" ht="14.1" customHeight="1" x14ac:dyDescent="0.3">
      <c r="A70" s="13" t="str">
        <f t="shared" si="2"/>
        <v>Vienne</v>
      </c>
      <c r="B70" s="77">
        <f t="shared" si="3"/>
        <v>0</v>
      </c>
      <c r="C70" s="77"/>
      <c r="D70" s="77">
        <f t="shared" si="4"/>
        <v>0</v>
      </c>
      <c r="E70" s="77"/>
      <c r="F70" s="77">
        <f t="shared" si="5"/>
        <v>0</v>
      </c>
      <c r="G70" s="74"/>
      <c r="H70" s="93" t="str">
        <f t="shared" si="6"/>
        <v/>
      </c>
      <c r="I70" s="95" t="str">
        <f t="shared" si="7"/>
        <v/>
      </c>
      <c r="J70" s="1"/>
      <c r="K70" s="1"/>
      <c r="L70" s="1"/>
      <c r="M70" s="1"/>
      <c r="N70" s="1"/>
      <c r="O70" s="1"/>
      <c r="P70" s="1"/>
      <c r="Q70" s="1"/>
      <c r="R70" s="1"/>
    </row>
    <row r="71" spans="1:18" ht="14.1" hidden="1" customHeight="1" x14ac:dyDescent="0.3">
      <c r="A71" s="13" t="e">
        <f>#REF!</f>
        <v>#REF!</v>
      </c>
      <c r="B71" s="77" t="e">
        <f>#REF!</f>
        <v>#REF!</v>
      </c>
      <c r="C71" s="77"/>
      <c r="D71" s="77" t="e">
        <f>#REF!</f>
        <v>#REF!</v>
      </c>
      <c r="E71" s="77"/>
      <c r="F71" s="77" t="e">
        <f>#REF!</f>
        <v>#REF!</v>
      </c>
      <c r="G71" s="74"/>
      <c r="H71" s="93" t="e">
        <f t="shared" si="6"/>
        <v>#REF!</v>
      </c>
      <c r="I71" s="95" t="e">
        <f t="shared" si="7"/>
        <v>#REF!</v>
      </c>
      <c r="J71" s="1"/>
      <c r="K71" s="1"/>
      <c r="L71" s="1"/>
      <c r="M71" s="1"/>
      <c r="N71" s="1"/>
      <c r="O71" s="1"/>
      <c r="P71" s="1"/>
      <c r="Q71" s="1"/>
      <c r="R71" s="1"/>
    </row>
    <row r="72" spans="1:18" ht="14.1" hidden="1" customHeight="1" thickBot="1" x14ac:dyDescent="0.35">
      <c r="A72" s="14" t="e">
        <f>#REF!</f>
        <v>#REF!</v>
      </c>
      <c r="B72" s="75" t="e">
        <f>#REF!</f>
        <v>#REF!</v>
      </c>
      <c r="C72" s="75"/>
      <c r="D72" s="75" t="e">
        <f>#REF!</f>
        <v>#REF!</v>
      </c>
      <c r="E72" s="75"/>
      <c r="F72" s="75" t="e">
        <f>#REF!</f>
        <v>#REF!</v>
      </c>
      <c r="G72" s="76"/>
      <c r="H72" s="94" t="e">
        <f t="shared" si="6"/>
        <v>#REF!</v>
      </c>
      <c r="I72" s="96" t="e">
        <f t="shared" si="7"/>
        <v>#REF!</v>
      </c>
      <c r="J72" s="1"/>
      <c r="K72" s="1"/>
      <c r="L72" s="1"/>
      <c r="M72" s="1"/>
      <c r="N72" s="1"/>
      <c r="O72" s="1"/>
      <c r="P72" s="1"/>
      <c r="Q72" s="1"/>
      <c r="R72" s="1"/>
    </row>
    <row r="73" spans="1:18" ht="16.05" customHeight="1" x14ac:dyDescent="0.3">
      <c r="A73" s="4"/>
      <c r="B73" s="1"/>
      <c r="C73" s="1"/>
      <c r="D73" s="1"/>
      <c r="E73" s="1"/>
      <c r="F73" s="1"/>
      <c r="G73" s="1"/>
      <c r="H73" s="1"/>
      <c r="I73" s="21"/>
      <c r="J73" s="1"/>
      <c r="K73" s="1"/>
      <c r="L73" s="1"/>
      <c r="M73" s="1"/>
      <c r="N73" s="1"/>
      <c r="O73" s="1"/>
      <c r="P73" s="1"/>
      <c r="Q73" s="1"/>
      <c r="R73" s="1"/>
    </row>
    <row r="74" spans="1:18" ht="14.1" customHeight="1" x14ac:dyDescent="0.3">
      <c r="A74" s="126" t="s">
        <v>55</v>
      </c>
      <c r="B74" s="126"/>
      <c r="C74" s="126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4.1" customHeight="1" x14ac:dyDescent="0.3">
      <c r="A75" s="12" t="s">
        <v>33</v>
      </c>
      <c r="B75" s="148"/>
      <c r="C75" s="148"/>
      <c r="D75" s="148" t="s">
        <v>31</v>
      </c>
      <c r="E75" s="148"/>
      <c r="F75" s="71" t="s">
        <v>35</v>
      </c>
      <c r="G75" s="148"/>
      <c r="H75" s="148"/>
      <c r="I75" s="63" t="s">
        <v>31</v>
      </c>
      <c r="J75" s="1"/>
      <c r="K75" s="1"/>
      <c r="L75" s="1"/>
      <c r="M75" s="1"/>
      <c r="N75" s="1"/>
      <c r="O75" s="1"/>
      <c r="P75" s="1"/>
      <c r="Q75" s="1"/>
      <c r="R75" s="1"/>
    </row>
    <row r="76" spans="1:18" ht="16.05" customHeight="1" x14ac:dyDescent="0.3">
      <c r="A76" s="12" t="s">
        <v>37</v>
      </c>
      <c r="B76" s="148"/>
      <c r="C76" s="148"/>
      <c r="D76" s="148" t="s">
        <v>31</v>
      </c>
      <c r="E76" s="148"/>
      <c r="F76" s="71" t="s">
        <v>34</v>
      </c>
      <c r="G76" s="148"/>
      <c r="H76" s="148"/>
      <c r="I76" s="63" t="s">
        <v>31</v>
      </c>
      <c r="J76" s="1"/>
      <c r="K76" s="1"/>
      <c r="L76" s="1"/>
      <c r="M76" s="1"/>
      <c r="N76" s="1"/>
      <c r="O76" s="1"/>
      <c r="P76" s="1"/>
      <c r="Q76" s="1"/>
      <c r="R76" s="1"/>
    </row>
    <row r="77" spans="1:18" ht="16.0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58"/>
      <c r="K77" s="58"/>
      <c r="L77" s="58"/>
      <c r="M77" s="58"/>
      <c r="N77" s="58"/>
      <c r="O77" s="58"/>
      <c r="P77" s="58"/>
      <c r="Q77" s="58"/>
      <c r="R77" s="1"/>
    </row>
    <row r="78" spans="1:18" ht="16.05" customHeight="1" x14ac:dyDescent="0.3">
      <c r="A78" s="4"/>
      <c r="B78" s="1"/>
      <c r="C78" s="1"/>
      <c r="D78" s="1"/>
      <c r="E78" s="1"/>
      <c r="F78" s="103" t="s">
        <v>0</v>
      </c>
      <c r="G78" s="103"/>
      <c r="H78" s="103"/>
      <c r="I78" s="103"/>
      <c r="J78" s="104"/>
      <c r="K78" s="104"/>
      <c r="L78" s="104"/>
      <c r="M78" s="104"/>
      <c r="N78" s="104"/>
      <c r="O78" s="104"/>
      <c r="P78" s="104"/>
      <c r="Q78" s="104"/>
      <c r="R78" s="1"/>
    </row>
    <row r="79" spans="1:18" ht="16.05" customHeight="1" x14ac:dyDescent="0.3">
      <c r="A79" s="4"/>
      <c r="B79" s="1"/>
      <c r="C79" s="1"/>
      <c r="D79" s="1"/>
      <c r="E79" s="1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"/>
    </row>
    <row r="80" spans="1:18" ht="16.05" customHeight="1" x14ac:dyDescent="0.3">
      <c r="A80" s="4"/>
      <c r="B80" s="1"/>
      <c r="C80" s="1"/>
      <c r="D80" s="1"/>
      <c r="E80" s="1"/>
      <c r="F80" s="107" t="s">
        <v>53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"/>
    </row>
    <row r="81" spans="1:18" ht="16.05" customHeight="1" x14ac:dyDescent="0.3">
      <c r="A81" s="4"/>
      <c r="B81" s="1"/>
      <c r="C81" s="1"/>
      <c r="D81" s="1"/>
      <c r="E81" s="1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"/>
    </row>
    <row r="82" spans="1:18" ht="16.05" customHeight="1" x14ac:dyDescent="0.3">
      <c r="A82" s="4"/>
      <c r="B82" s="1"/>
      <c r="C82" s="1"/>
      <c r="D82" s="19"/>
      <c r="E82" s="1"/>
      <c r="F82" s="106" t="str">
        <f ca="1">F6</f>
        <v>Bourg les Valence 2026</v>
      </c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"/>
    </row>
    <row r="83" spans="1:18" ht="16.05" customHeight="1" x14ac:dyDescent="0.3">
      <c r="A83" s="4"/>
      <c r="B83" s="1"/>
      <c r="C83" s="1"/>
      <c r="D83" s="1"/>
      <c r="E83" s="1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"/>
    </row>
    <row r="84" spans="1:18" ht="14.1" customHeight="1" thickBot="1" x14ac:dyDescent="0.35">
      <c r="A84" s="20"/>
      <c r="B84" s="149"/>
      <c r="C84" s="149"/>
      <c r="D84" s="72"/>
      <c r="E84" s="7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4.1" customHeight="1" x14ac:dyDescent="0.3">
      <c r="A85" s="82" t="s">
        <v>52</v>
      </c>
      <c r="B85" s="135">
        <f>B9</f>
        <v>46285</v>
      </c>
      <c r="C85" s="135"/>
      <c r="D85" s="135"/>
      <c r="E85" s="136"/>
      <c r="F85" s="137" t="s">
        <v>51</v>
      </c>
      <c r="G85" s="138"/>
      <c r="H85" s="99" t="str">
        <f ca="1">F6</f>
        <v>Bourg les Valence 2026</v>
      </c>
      <c r="I85" s="100"/>
      <c r="J85" s="100"/>
      <c r="K85" s="101"/>
      <c r="L85" s="1"/>
      <c r="M85" s="1"/>
      <c r="N85" s="1"/>
      <c r="O85" s="1"/>
      <c r="P85" s="1"/>
      <c r="Q85" s="1"/>
      <c r="R85" s="1"/>
    </row>
    <row r="86" spans="1:18" ht="14.1" customHeight="1" x14ac:dyDescent="0.3">
      <c r="A86" s="179" t="s">
        <v>4</v>
      </c>
      <c r="B86" s="181" t="s">
        <v>48</v>
      </c>
      <c r="C86" s="182"/>
      <c r="D86" s="181" t="s">
        <v>7</v>
      </c>
      <c r="E86" s="182"/>
      <c r="F86" s="181" t="s">
        <v>49</v>
      </c>
      <c r="G86" s="183"/>
      <c r="H86" s="181" t="s">
        <v>50</v>
      </c>
      <c r="I86" s="183"/>
      <c r="J86" s="142" t="s">
        <v>39</v>
      </c>
      <c r="K86" s="144" t="s">
        <v>11</v>
      </c>
      <c r="L86" s="1"/>
      <c r="M86" s="1"/>
      <c r="N86" s="1"/>
      <c r="O86" s="1"/>
      <c r="P86" s="1"/>
      <c r="Q86" s="1"/>
      <c r="R86" s="1"/>
    </row>
    <row r="87" spans="1:18" ht="14.1" customHeight="1" x14ac:dyDescent="0.3">
      <c r="A87" s="180"/>
      <c r="B87" s="184" t="s">
        <v>31</v>
      </c>
      <c r="C87" s="185"/>
      <c r="D87" s="184" t="s">
        <v>31</v>
      </c>
      <c r="E87" s="185"/>
      <c r="F87" s="184" t="s">
        <v>31</v>
      </c>
      <c r="G87" s="185"/>
      <c r="H87" s="184" t="s">
        <v>31</v>
      </c>
      <c r="I87" s="186"/>
      <c r="J87" s="143"/>
      <c r="K87" s="145"/>
      <c r="L87" s="1"/>
      <c r="M87" s="1"/>
      <c r="N87" s="1"/>
      <c r="O87" s="1"/>
      <c r="P87" s="1"/>
      <c r="Q87" s="1"/>
      <c r="R87" s="1"/>
    </row>
    <row r="88" spans="1:18" ht="14.1" customHeight="1" x14ac:dyDescent="0.3">
      <c r="A88" s="15" t="str">
        <f t="shared" ref="A88:A108" si="8">A12</f>
        <v>Ampuis</v>
      </c>
      <c r="B88" s="132">
        <f t="shared" ref="B88:B108" si="9">E12</f>
        <v>0</v>
      </c>
      <c r="C88" s="133"/>
      <c r="D88" s="132">
        <f t="shared" ref="D88:D108" si="10">K12</f>
        <v>0</v>
      </c>
      <c r="E88" s="133"/>
      <c r="F88" s="132">
        <f t="shared" ref="F88:F108" si="11">M12</f>
        <v>0</v>
      </c>
      <c r="G88" s="133"/>
      <c r="H88" s="132">
        <f t="shared" ref="H88:H108" si="12">O12</f>
        <v>0</v>
      </c>
      <c r="I88" s="134"/>
      <c r="J88" s="97" t="str">
        <f>IF(SUM(B88,D88,F88,H88)=0,"",SUM(B88,D88,F88,H88))</f>
        <v/>
      </c>
      <c r="K88" s="98" t="str">
        <f>IF(J88="","",RANK(J88,$J$88:$J$110))</f>
        <v/>
      </c>
      <c r="L88" s="1"/>
      <c r="M88" s="1"/>
      <c r="N88" s="1"/>
      <c r="O88" s="1"/>
      <c r="P88" s="1"/>
      <c r="Q88" s="1"/>
      <c r="R88" s="1"/>
    </row>
    <row r="89" spans="1:18" ht="14.1" customHeight="1" x14ac:dyDescent="0.3">
      <c r="A89" s="13" t="str">
        <f t="shared" si="8"/>
        <v>Bourg Les Valence</v>
      </c>
      <c r="B89" s="120">
        <f t="shared" si="9"/>
        <v>0</v>
      </c>
      <c r="C89" s="121"/>
      <c r="D89" s="120">
        <f t="shared" si="10"/>
        <v>0</v>
      </c>
      <c r="E89" s="121"/>
      <c r="F89" s="120">
        <f t="shared" si="11"/>
        <v>0</v>
      </c>
      <c r="G89" s="121"/>
      <c r="H89" s="120">
        <f t="shared" si="12"/>
        <v>0</v>
      </c>
      <c r="I89" s="122"/>
      <c r="J89" s="93" t="str">
        <f t="shared" ref="J89:J110" si="13">IF(SUM(B89,D89,F89,H89)=0,"",SUM(B89,D89,F89,H89))</f>
        <v/>
      </c>
      <c r="K89" s="95" t="str">
        <f t="shared" ref="K89:K110" si="14">IF(J89="","",RANK(J89,$J$88:$J$110))</f>
        <v/>
      </c>
      <c r="L89" s="1"/>
      <c r="M89" s="1"/>
      <c r="N89" s="1"/>
      <c r="O89" s="1"/>
      <c r="P89" s="1"/>
      <c r="Q89" s="1"/>
      <c r="R89" s="1"/>
    </row>
    <row r="90" spans="1:18" ht="14.1" customHeight="1" x14ac:dyDescent="0.3">
      <c r="A90" s="13" t="str">
        <f t="shared" si="8"/>
        <v>Caluire</v>
      </c>
      <c r="B90" s="120">
        <f t="shared" si="9"/>
        <v>0</v>
      </c>
      <c r="C90" s="121"/>
      <c r="D90" s="120">
        <f t="shared" si="10"/>
        <v>0</v>
      </c>
      <c r="E90" s="121"/>
      <c r="F90" s="120">
        <f t="shared" si="11"/>
        <v>0</v>
      </c>
      <c r="G90" s="121"/>
      <c r="H90" s="120">
        <f t="shared" si="12"/>
        <v>0</v>
      </c>
      <c r="I90" s="122"/>
      <c r="J90" s="93" t="str">
        <f t="shared" si="13"/>
        <v/>
      </c>
      <c r="K90" s="95" t="str">
        <f t="shared" si="14"/>
        <v/>
      </c>
      <c r="L90" s="1"/>
      <c r="M90" s="1"/>
      <c r="N90" s="1"/>
      <c r="O90" s="1"/>
      <c r="P90" s="1"/>
      <c r="Q90" s="1"/>
      <c r="R90" s="1"/>
    </row>
    <row r="91" spans="1:18" ht="14.1" customHeight="1" x14ac:dyDescent="0.3">
      <c r="A91" s="13" t="str">
        <f t="shared" si="8"/>
        <v>Chasse</v>
      </c>
      <c r="B91" s="120">
        <f t="shared" si="9"/>
        <v>0</v>
      </c>
      <c r="C91" s="121"/>
      <c r="D91" s="120">
        <f t="shared" si="10"/>
        <v>0</v>
      </c>
      <c r="E91" s="121"/>
      <c r="F91" s="120">
        <f t="shared" si="11"/>
        <v>0</v>
      </c>
      <c r="G91" s="121"/>
      <c r="H91" s="120">
        <f t="shared" si="12"/>
        <v>0</v>
      </c>
      <c r="I91" s="122"/>
      <c r="J91" s="93" t="str">
        <f t="shared" si="13"/>
        <v/>
      </c>
      <c r="K91" s="95" t="str">
        <f t="shared" si="14"/>
        <v/>
      </c>
      <c r="L91" s="1"/>
      <c r="M91" s="1"/>
      <c r="N91" s="1"/>
      <c r="O91" s="1"/>
      <c r="P91" s="1"/>
      <c r="Q91" s="1"/>
      <c r="R91" s="1"/>
    </row>
    <row r="92" spans="1:18" ht="14.1" customHeight="1" x14ac:dyDescent="0.3">
      <c r="A92" s="13" t="str">
        <f t="shared" si="8"/>
        <v>Chavanay</v>
      </c>
      <c r="B92" s="120">
        <f t="shared" si="9"/>
        <v>0</v>
      </c>
      <c r="C92" s="121"/>
      <c r="D92" s="120">
        <f t="shared" si="10"/>
        <v>0</v>
      </c>
      <c r="E92" s="121"/>
      <c r="F92" s="120">
        <f t="shared" si="11"/>
        <v>0</v>
      </c>
      <c r="G92" s="121"/>
      <c r="H92" s="120">
        <f t="shared" si="12"/>
        <v>0</v>
      </c>
      <c r="I92" s="122"/>
      <c r="J92" s="93" t="str">
        <f t="shared" si="13"/>
        <v/>
      </c>
      <c r="K92" s="95" t="str">
        <f t="shared" si="14"/>
        <v/>
      </c>
      <c r="L92" s="1"/>
      <c r="M92" s="1"/>
      <c r="N92" s="1"/>
      <c r="O92" s="1"/>
      <c r="P92" s="1"/>
      <c r="Q92" s="1"/>
      <c r="R92" s="1"/>
    </row>
    <row r="93" spans="1:18" ht="14.1" customHeight="1" x14ac:dyDescent="0.3">
      <c r="A93" s="13" t="str">
        <f t="shared" si="8"/>
        <v>Condrieu</v>
      </c>
      <c r="B93" s="120">
        <f t="shared" si="9"/>
        <v>0</v>
      </c>
      <c r="C93" s="121"/>
      <c r="D93" s="120">
        <f t="shared" si="10"/>
        <v>0</v>
      </c>
      <c r="E93" s="121"/>
      <c r="F93" s="120">
        <f t="shared" si="11"/>
        <v>0</v>
      </c>
      <c r="G93" s="121"/>
      <c r="H93" s="120">
        <f t="shared" si="12"/>
        <v>0</v>
      </c>
      <c r="I93" s="122"/>
      <c r="J93" s="93" t="str">
        <f t="shared" si="13"/>
        <v/>
      </c>
      <c r="K93" s="95" t="str">
        <f t="shared" si="14"/>
        <v/>
      </c>
      <c r="L93" s="1"/>
      <c r="M93" s="1"/>
      <c r="N93" s="1"/>
      <c r="O93" s="1"/>
      <c r="P93" s="1"/>
      <c r="Q93" s="1"/>
      <c r="R93" s="1"/>
    </row>
    <row r="94" spans="1:18" ht="14.1" customHeight="1" x14ac:dyDescent="0.3">
      <c r="A94" s="13" t="str">
        <f t="shared" si="8"/>
        <v>Genay</v>
      </c>
      <c r="B94" s="120">
        <f t="shared" si="9"/>
        <v>0</v>
      </c>
      <c r="C94" s="121"/>
      <c r="D94" s="120">
        <f t="shared" si="10"/>
        <v>0</v>
      </c>
      <c r="E94" s="121"/>
      <c r="F94" s="120">
        <f t="shared" si="11"/>
        <v>0</v>
      </c>
      <c r="G94" s="121"/>
      <c r="H94" s="120">
        <f t="shared" si="12"/>
        <v>0</v>
      </c>
      <c r="I94" s="122"/>
      <c r="J94" s="93" t="str">
        <f t="shared" si="13"/>
        <v/>
      </c>
      <c r="K94" s="95" t="str">
        <f t="shared" si="14"/>
        <v/>
      </c>
      <c r="L94" s="1"/>
      <c r="M94" s="1"/>
      <c r="N94" s="1"/>
      <c r="O94" s="1"/>
      <c r="P94" s="1"/>
      <c r="Q94" s="1"/>
      <c r="R94" s="1"/>
    </row>
    <row r="95" spans="1:18" ht="14.1" customHeight="1" x14ac:dyDescent="0.3">
      <c r="A95" s="13" t="str">
        <f t="shared" si="8"/>
        <v>Givors</v>
      </c>
      <c r="B95" s="120">
        <f t="shared" si="9"/>
        <v>0</v>
      </c>
      <c r="C95" s="121"/>
      <c r="D95" s="120">
        <f t="shared" si="10"/>
        <v>0</v>
      </c>
      <c r="E95" s="121"/>
      <c r="F95" s="120">
        <f t="shared" si="11"/>
        <v>0</v>
      </c>
      <c r="G95" s="121"/>
      <c r="H95" s="120">
        <f t="shared" si="12"/>
        <v>0</v>
      </c>
      <c r="I95" s="122"/>
      <c r="J95" s="93" t="str">
        <f t="shared" si="13"/>
        <v/>
      </c>
      <c r="K95" s="95" t="str">
        <f t="shared" si="14"/>
        <v/>
      </c>
      <c r="L95" s="1"/>
      <c r="M95" s="1"/>
      <c r="N95" s="1"/>
      <c r="O95" s="1"/>
      <c r="P95" s="1"/>
      <c r="Q95" s="1"/>
      <c r="R95" s="1"/>
    </row>
    <row r="96" spans="1:18" ht="14.1" customHeight="1" x14ac:dyDescent="0.3">
      <c r="A96" s="13" t="str">
        <f t="shared" si="8"/>
        <v>Grigny</v>
      </c>
      <c r="B96" s="120">
        <f t="shared" si="9"/>
        <v>0</v>
      </c>
      <c r="C96" s="121"/>
      <c r="D96" s="120">
        <f t="shared" si="10"/>
        <v>0</v>
      </c>
      <c r="E96" s="121"/>
      <c r="F96" s="120">
        <f t="shared" si="11"/>
        <v>0</v>
      </c>
      <c r="G96" s="121"/>
      <c r="H96" s="120">
        <f t="shared" si="12"/>
        <v>0</v>
      </c>
      <c r="I96" s="122"/>
      <c r="J96" s="93" t="str">
        <f t="shared" si="13"/>
        <v/>
      </c>
      <c r="K96" s="95" t="str">
        <f t="shared" si="14"/>
        <v/>
      </c>
      <c r="L96" s="1"/>
      <c r="M96" s="1"/>
      <c r="N96" s="1"/>
      <c r="O96" s="1"/>
      <c r="P96" s="1"/>
      <c r="Q96" s="1"/>
      <c r="R96" s="1"/>
    </row>
    <row r="97" spans="1:18" ht="14.1" customHeight="1" x14ac:dyDescent="0.3">
      <c r="A97" s="13" t="str">
        <f t="shared" si="8"/>
        <v>Isle /la sorgue</v>
      </c>
      <c r="B97" s="120">
        <f t="shared" si="9"/>
        <v>0</v>
      </c>
      <c r="C97" s="121"/>
      <c r="D97" s="120">
        <f t="shared" si="10"/>
        <v>0</v>
      </c>
      <c r="E97" s="121"/>
      <c r="F97" s="120">
        <f t="shared" si="11"/>
        <v>0</v>
      </c>
      <c r="G97" s="121"/>
      <c r="H97" s="120">
        <f t="shared" si="12"/>
        <v>0</v>
      </c>
      <c r="I97" s="122"/>
      <c r="J97" s="93" t="str">
        <f t="shared" si="13"/>
        <v/>
      </c>
      <c r="K97" s="95" t="str">
        <f t="shared" si="14"/>
        <v/>
      </c>
      <c r="L97" s="1"/>
      <c r="M97" s="1"/>
      <c r="N97" s="1"/>
      <c r="O97" s="1"/>
      <c r="P97" s="1"/>
      <c r="Q97" s="1"/>
      <c r="R97" s="1"/>
    </row>
    <row r="98" spans="1:18" ht="14.1" customHeight="1" x14ac:dyDescent="0.3">
      <c r="A98" s="13" t="str">
        <f t="shared" si="8"/>
        <v>le Pertuiset</v>
      </c>
      <c r="B98" s="120">
        <f t="shared" si="9"/>
        <v>0</v>
      </c>
      <c r="C98" s="121"/>
      <c r="D98" s="120">
        <f t="shared" si="10"/>
        <v>0</v>
      </c>
      <c r="E98" s="121"/>
      <c r="F98" s="120">
        <f t="shared" si="11"/>
        <v>0</v>
      </c>
      <c r="G98" s="121"/>
      <c r="H98" s="120">
        <f t="shared" si="12"/>
        <v>0</v>
      </c>
      <c r="I98" s="122"/>
      <c r="J98" s="93" t="str">
        <f t="shared" si="13"/>
        <v/>
      </c>
      <c r="K98" s="95" t="str">
        <f t="shared" si="14"/>
        <v/>
      </c>
      <c r="L98" s="1"/>
      <c r="M98" s="1"/>
      <c r="N98" s="1"/>
      <c r="O98" s="1"/>
      <c r="P98" s="1"/>
      <c r="Q98" s="1"/>
      <c r="R98" s="1"/>
    </row>
    <row r="99" spans="1:18" ht="14.1" customHeight="1" x14ac:dyDescent="0.3">
      <c r="A99" s="13" t="str">
        <f t="shared" si="8"/>
        <v>Loire</v>
      </c>
      <c r="B99" s="120">
        <f t="shared" si="9"/>
        <v>0</v>
      </c>
      <c r="C99" s="121"/>
      <c r="D99" s="120">
        <f t="shared" si="10"/>
        <v>0</v>
      </c>
      <c r="E99" s="121"/>
      <c r="F99" s="120">
        <f t="shared" si="11"/>
        <v>0</v>
      </c>
      <c r="G99" s="121"/>
      <c r="H99" s="120">
        <f t="shared" si="12"/>
        <v>0</v>
      </c>
      <c r="I99" s="122"/>
      <c r="J99" s="93" t="str">
        <f t="shared" si="13"/>
        <v/>
      </c>
      <c r="K99" s="95" t="str">
        <f t="shared" si="14"/>
        <v/>
      </c>
      <c r="L99" s="1"/>
      <c r="M99" s="1"/>
      <c r="N99" s="1"/>
      <c r="O99" s="1"/>
      <c r="P99" s="1"/>
      <c r="Q99" s="1"/>
      <c r="R99" s="1"/>
    </row>
    <row r="100" spans="1:18" ht="14.1" customHeight="1" x14ac:dyDescent="0.3">
      <c r="A100" s="13" t="str">
        <f t="shared" si="8"/>
        <v>Miribel</v>
      </c>
      <c r="B100" s="120">
        <f t="shared" si="9"/>
        <v>0</v>
      </c>
      <c r="C100" s="121"/>
      <c r="D100" s="120">
        <f t="shared" si="10"/>
        <v>0</v>
      </c>
      <c r="E100" s="121"/>
      <c r="F100" s="120">
        <f t="shared" si="11"/>
        <v>0</v>
      </c>
      <c r="G100" s="121"/>
      <c r="H100" s="120">
        <f t="shared" si="12"/>
        <v>0</v>
      </c>
      <c r="I100" s="122"/>
      <c r="J100" s="93" t="str">
        <f t="shared" si="13"/>
        <v/>
      </c>
      <c r="K100" s="95" t="str">
        <f t="shared" si="14"/>
        <v/>
      </c>
      <c r="L100" s="1"/>
      <c r="M100" s="1"/>
      <c r="N100" s="1"/>
      <c r="O100" s="1"/>
      <c r="P100" s="1"/>
      <c r="Q100" s="1"/>
      <c r="R100" s="1"/>
    </row>
    <row r="101" spans="1:18" ht="14.1" customHeight="1" x14ac:dyDescent="0.3">
      <c r="A101" s="13" t="str">
        <f t="shared" si="8"/>
        <v>Nievroz</v>
      </c>
      <c r="B101" s="120">
        <f t="shared" si="9"/>
        <v>0</v>
      </c>
      <c r="C101" s="121"/>
      <c r="D101" s="120">
        <f t="shared" si="10"/>
        <v>0</v>
      </c>
      <c r="E101" s="121"/>
      <c r="F101" s="120">
        <f t="shared" si="11"/>
        <v>0</v>
      </c>
      <c r="G101" s="121"/>
      <c r="H101" s="120">
        <f t="shared" si="12"/>
        <v>0</v>
      </c>
      <c r="I101" s="122"/>
      <c r="J101" s="93" t="str">
        <f t="shared" si="13"/>
        <v/>
      </c>
      <c r="K101" s="95" t="str">
        <f t="shared" si="14"/>
        <v/>
      </c>
      <c r="L101" s="1"/>
      <c r="M101" s="1"/>
      <c r="N101" s="1"/>
      <c r="O101" s="1"/>
      <c r="P101" s="1"/>
      <c r="Q101" s="1"/>
      <c r="R101" s="1"/>
    </row>
    <row r="102" spans="1:18" ht="14.1" customHeight="1" x14ac:dyDescent="0.3">
      <c r="A102" s="13" t="str">
        <f t="shared" si="8"/>
        <v>Roanne</v>
      </c>
      <c r="B102" s="120">
        <f t="shared" si="9"/>
        <v>0</v>
      </c>
      <c r="C102" s="121"/>
      <c r="D102" s="120">
        <f t="shared" si="10"/>
        <v>0</v>
      </c>
      <c r="E102" s="121"/>
      <c r="F102" s="120">
        <f t="shared" si="11"/>
        <v>0</v>
      </c>
      <c r="G102" s="121"/>
      <c r="H102" s="120">
        <f t="shared" si="12"/>
        <v>0</v>
      </c>
      <c r="I102" s="122"/>
      <c r="J102" s="93" t="str">
        <f t="shared" si="13"/>
        <v/>
      </c>
      <c r="K102" s="95" t="str">
        <f t="shared" si="14"/>
        <v/>
      </c>
      <c r="L102" s="1"/>
      <c r="M102" s="1"/>
      <c r="N102" s="1"/>
      <c r="O102" s="1"/>
      <c r="P102" s="1"/>
      <c r="Q102" s="1"/>
      <c r="R102" s="1"/>
    </row>
    <row r="103" spans="1:18" ht="14.1" customHeight="1" x14ac:dyDescent="0.3">
      <c r="A103" s="13" t="str">
        <f t="shared" si="8"/>
        <v>Sablons</v>
      </c>
      <c r="B103" s="120">
        <f t="shared" si="9"/>
        <v>0</v>
      </c>
      <c r="C103" s="121"/>
      <c r="D103" s="120">
        <f t="shared" si="10"/>
        <v>0</v>
      </c>
      <c r="E103" s="121"/>
      <c r="F103" s="120">
        <f t="shared" si="11"/>
        <v>0</v>
      </c>
      <c r="G103" s="121"/>
      <c r="H103" s="120">
        <f t="shared" si="12"/>
        <v>0</v>
      </c>
      <c r="I103" s="122"/>
      <c r="J103" s="93" t="str">
        <f t="shared" si="13"/>
        <v/>
      </c>
      <c r="K103" s="95" t="str">
        <f t="shared" si="14"/>
        <v/>
      </c>
      <c r="L103" s="1"/>
      <c r="M103" s="1"/>
      <c r="N103" s="1"/>
      <c r="O103" s="1"/>
      <c r="P103" s="1"/>
      <c r="Q103" s="1"/>
      <c r="R103" s="1"/>
    </row>
    <row r="104" spans="1:18" ht="14.1" customHeight="1" x14ac:dyDescent="0.3">
      <c r="A104" s="13" t="str">
        <f t="shared" si="8"/>
        <v>St Fons</v>
      </c>
      <c r="B104" s="120">
        <f t="shared" si="9"/>
        <v>0</v>
      </c>
      <c r="C104" s="121"/>
      <c r="D104" s="120">
        <f t="shared" si="10"/>
        <v>0</v>
      </c>
      <c r="E104" s="121"/>
      <c r="F104" s="120">
        <f t="shared" si="11"/>
        <v>0</v>
      </c>
      <c r="G104" s="121"/>
      <c r="H104" s="120">
        <f t="shared" si="12"/>
        <v>0</v>
      </c>
      <c r="I104" s="122"/>
      <c r="J104" s="93" t="str">
        <f t="shared" si="13"/>
        <v/>
      </c>
      <c r="K104" s="95" t="str">
        <f t="shared" si="14"/>
        <v/>
      </c>
      <c r="L104" s="1"/>
      <c r="M104" s="1"/>
      <c r="N104" s="1"/>
      <c r="O104" s="1"/>
      <c r="P104" s="1"/>
      <c r="Q104" s="1"/>
      <c r="R104" s="1"/>
    </row>
    <row r="105" spans="1:18" ht="14.1" customHeight="1" x14ac:dyDescent="0.3">
      <c r="A105" s="13" t="str">
        <f t="shared" si="8"/>
        <v>St Just</v>
      </c>
      <c r="B105" s="120">
        <f t="shared" si="9"/>
        <v>0</v>
      </c>
      <c r="C105" s="121"/>
      <c r="D105" s="120">
        <f t="shared" si="10"/>
        <v>0</v>
      </c>
      <c r="E105" s="121"/>
      <c r="F105" s="120">
        <f t="shared" si="11"/>
        <v>0</v>
      </c>
      <c r="G105" s="121"/>
      <c r="H105" s="120">
        <f t="shared" si="12"/>
        <v>0</v>
      </c>
      <c r="I105" s="122"/>
      <c r="J105" s="93" t="str">
        <f t="shared" si="13"/>
        <v/>
      </c>
      <c r="K105" s="95" t="str">
        <f t="shared" si="14"/>
        <v/>
      </c>
      <c r="L105" s="1"/>
      <c r="M105" s="1"/>
      <c r="N105" s="1"/>
      <c r="O105" s="1"/>
      <c r="P105" s="1"/>
      <c r="Q105" s="1"/>
      <c r="R105" s="1"/>
    </row>
    <row r="106" spans="1:18" ht="14.1" customHeight="1" x14ac:dyDescent="0.3">
      <c r="A106" s="13" t="str">
        <f t="shared" si="8"/>
        <v>St Romain</v>
      </c>
      <c r="B106" s="120">
        <f t="shared" si="9"/>
        <v>0</v>
      </c>
      <c r="C106" s="121"/>
      <c r="D106" s="120">
        <f t="shared" si="10"/>
        <v>0</v>
      </c>
      <c r="E106" s="121"/>
      <c r="F106" s="120">
        <f t="shared" si="11"/>
        <v>0</v>
      </c>
      <c r="G106" s="121"/>
      <c r="H106" s="120">
        <f t="shared" si="12"/>
        <v>0</v>
      </c>
      <c r="I106" s="122"/>
      <c r="J106" s="93" t="str">
        <f t="shared" si="13"/>
        <v/>
      </c>
      <c r="K106" s="95" t="str">
        <f t="shared" si="14"/>
        <v/>
      </c>
      <c r="L106" s="1"/>
      <c r="M106" s="1"/>
      <c r="N106" s="1"/>
      <c r="O106" s="1"/>
      <c r="P106" s="1"/>
      <c r="Q106" s="1"/>
      <c r="R106" s="1"/>
    </row>
    <row r="107" spans="1:18" ht="14.1" customHeight="1" x14ac:dyDescent="0.3">
      <c r="A107" s="13" t="str">
        <f t="shared" si="8"/>
        <v>Vernaison</v>
      </c>
      <c r="B107" s="120">
        <f t="shared" si="9"/>
        <v>0</v>
      </c>
      <c r="C107" s="121"/>
      <c r="D107" s="120">
        <f t="shared" si="10"/>
        <v>0</v>
      </c>
      <c r="E107" s="121"/>
      <c r="F107" s="120">
        <f t="shared" si="11"/>
        <v>0</v>
      </c>
      <c r="G107" s="121"/>
      <c r="H107" s="120">
        <f t="shared" si="12"/>
        <v>0</v>
      </c>
      <c r="I107" s="122"/>
      <c r="J107" s="93" t="str">
        <f t="shared" si="13"/>
        <v/>
      </c>
      <c r="K107" s="95" t="str">
        <f t="shared" si="14"/>
        <v/>
      </c>
      <c r="L107" s="1"/>
      <c r="M107" s="1"/>
      <c r="N107" s="1"/>
      <c r="O107" s="1"/>
      <c r="P107" s="1"/>
      <c r="Q107" s="1"/>
      <c r="R107" s="1"/>
    </row>
    <row r="108" spans="1:18" ht="14.1" customHeight="1" x14ac:dyDescent="0.3">
      <c r="A108" s="13" t="str">
        <f t="shared" si="8"/>
        <v>Vienne</v>
      </c>
      <c r="B108" s="120">
        <f t="shared" si="9"/>
        <v>0</v>
      </c>
      <c r="C108" s="121"/>
      <c r="D108" s="120">
        <f t="shared" si="10"/>
        <v>0</v>
      </c>
      <c r="E108" s="121"/>
      <c r="F108" s="120">
        <f t="shared" si="11"/>
        <v>0</v>
      </c>
      <c r="G108" s="121"/>
      <c r="H108" s="120">
        <f t="shared" si="12"/>
        <v>0</v>
      </c>
      <c r="I108" s="122"/>
      <c r="J108" s="93" t="str">
        <f t="shared" si="13"/>
        <v/>
      </c>
      <c r="K108" s="95" t="str">
        <f t="shared" si="14"/>
        <v/>
      </c>
      <c r="L108" s="1"/>
      <c r="M108" s="1"/>
      <c r="N108" s="1"/>
      <c r="O108" s="1"/>
      <c r="P108" s="1"/>
      <c r="Q108" s="1"/>
      <c r="R108" s="1"/>
    </row>
    <row r="109" spans="1:18" ht="14.1" hidden="1" customHeight="1" x14ac:dyDescent="0.3">
      <c r="A109" s="13" t="e">
        <f>#REF!</f>
        <v>#REF!</v>
      </c>
      <c r="B109" s="120" t="e">
        <f>#REF!</f>
        <v>#REF!</v>
      </c>
      <c r="C109" s="121"/>
      <c r="D109" s="120" t="e">
        <f>#REF!</f>
        <v>#REF!</v>
      </c>
      <c r="E109" s="121"/>
      <c r="F109" s="120" t="e">
        <f>#REF!</f>
        <v>#REF!</v>
      </c>
      <c r="G109" s="121"/>
      <c r="H109" s="120" t="e">
        <f>#REF!</f>
        <v>#REF!</v>
      </c>
      <c r="I109" s="122"/>
      <c r="J109" s="93" t="e">
        <f t="shared" si="13"/>
        <v>#REF!</v>
      </c>
      <c r="K109" s="95" t="e">
        <f t="shared" si="14"/>
        <v>#REF!</v>
      </c>
      <c r="L109" s="1"/>
      <c r="M109" s="1"/>
      <c r="N109" s="1"/>
      <c r="O109" s="1"/>
      <c r="P109" s="1"/>
      <c r="Q109" s="1"/>
      <c r="R109" s="1"/>
    </row>
    <row r="110" spans="1:18" ht="14.1" hidden="1" customHeight="1" thickBot="1" x14ac:dyDescent="0.35">
      <c r="A110" s="14" t="e">
        <f>#REF!</f>
        <v>#REF!</v>
      </c>
      <c r="B110" s="129" t="e">
        <f>#REF!</f>
        <v>#REF!</v>
      </c>
      <c r="C110" s="130"/>
      <c r="D110" s="129" t="e">
        <f>#REF!</f>
        <v>#REF!</v>
      </c>
      <c r="E110" s="130"/>
      <c r="F110" s="129" t="e">
        <f>#REF!</f>
        <v>#REF!</v>
      </c>
      <c r="G110" s="130"/>
      <c r="H110" s="129" t="e">
        <f>#REF!</f>
        <v>#REF!</v>
      </c>
      <c r="I110" s="131"/>
      <c r="J110" s="94" t="e">
        <f t="shared" si="13"/>
        <v>#REF!</v>
      </c>
      <c r="K110" s="96" t="e">
        <f t="shared" si="14"/>
        <v>#REF!</v>
      </c>
      <c r="L110" s="1"/>
      <c r="M110" s="1"/>
      <c r="N110" s="1"/>
      <c r="O110" s="1"/>
      <c r="P110" s="1"/>
      <c r="Q110" s="1"/>
      <c r="R110" s="1"/>
    </row>
    <row r="111" spans="1:18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21"/>
      <c r="L111" s="1"/>
      <c r="M111" s="1"/>
      <c r="N111" s="1"/>
      <c r="O111" s="1"/>
      <c r="P111" s="1"/>
      <c r="Q111" s="1"/>
      <c r="R111" s="1"/>
    </row>
    <row r="112" spans="1:18" ht="14.1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21"/>
      <c r="L112" s="1"/>
      <c r="M112" s="1"/>
      <c r="N112" s="1"/>
      <c r="O112" s="1"/>
      <c r="P112" s="1"/>
      <c r="Q112" s="1"/>
      <c r="R112" s="1"/>
    </row>
    <row r="113" spans="1:18" ht="14.1" customHeight="1" x14ac:dyDescent="0.3">
      <c r="A113" s="126" t="s">
        <v>54</v>
      </c>
      <c r="B113" s="127"/>
      <c r="C113" s="127"/>
      <c r="D113" s="12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4.1" customHeight="1" x14ac:dyDescent="0.3">
      <c r="A114" s="12" t="s">
        <v>41</v>
      </c>
      <c r="B114" s="128"/>
      <c r="C114" s="128"/>
      <c r="D114" s="128" t="s">
        <v>31</v>
      </c>
      <c r="E114" s="128"/>
      <c r="F114" s="71" t="s">
        <v>42</v>
      </c>
      <c r="G114" s="128"/>
      <c r="H114" s="128"/>
      <c r="I114" s="78" t="s">
        <v>31</v>
      </c>
      <c r="J114" s="78"/>
      <c r="K114" s="78"/>
      <c r="L114" s="1"/>
      <c r="M114" s="1"/>
      <c r="N114" s="1"/>
      <c r="O114" s="1"/>
      <c r="P114" s="1"/>
      <c r="Q114" s="1"/>
    </row>
    <row r="115" spans="1:18" ht="14.1" customHeight="1" x14ac:dyDescent="0.3">
      <c r="A115" s="12" t="s">
        <v>43</v>
      </c>
      <c r="B115" s="128"/>
      <c r="C115" s="128"/>
      <c r="D115" s="128" t="s">
        <v>31</v>
      </c>
      <c r="E115" s="128"/>
      <c r="F115" s="71" t="s">
        <v>44</v>
      </c>
      <c r="G115" s="128"/>
      <c r="H115" s="128"/>
      <c r="I115" s="78" t="s">
        <v>31</v>
      </c>
      <c r="J115" s="78"/>
      <c r="K115" s="78"/>
    </row>
  </sheetData>
  <mergeCells count="175">
    <mergeCell ref="F2:Q2"/>
    <mergeCell ref="F4:Q5"/>
    <mergeCell ref="F6:Q6"/>
    <mergeCell ref="B8:C8"/>
    <mergeCell ref="B9:E9"/>
    <mergeCell ref="I9:M9"/>
    <mergeCell ref="N9:Q9"/>
    <mergeCell ref="R9:R11"/>
    <mergeCell ref="A10:A11"/>
    <mergeCell ref="B10:C10"/>
    <mergeCell ref="D10:E10"/>
    <mergeCell ref="F10:G10"/>
    <mergeCell ref="H10:I10"/>
    <mergeCell ref="J10:K10"/>
    <mergeCell ref="L10:M10"/>
    <mergeCell ref="N10:O10"/>
    <mergeCell ref="P10:P11"/>
    <mergeCell ref="Q10:Q11"/>
    <mergeCell ref="A33:F33"/>
    <mergeCell ref="B34:C34"/>
    <mergeCell ref="D34:E34"/>
    <mergeCell ref="F34:G34"/>
    <mergeCell ref="H34:I34"/>
    <mergeCell ref="J34:K34"/>
    <mergeCell ref="L34:M34"/>
    <mergeCell ref="N34:O34"/>
    <mergeCell ref="P34:Q34"/>
    <mergeCell ref="F40:Q40"/>
    <mergeCell ref="F42:Q43"/>
    <mergeCell ref="F44:Q44"/>
    <mergeCell ref="B46:C46"/>
    <mergeCell ref="B47:E47"/>
    <mergeCell ref="G47:I47"/>
    <mergeCell ref="N35:O35"/>
    <mergeCell ref="P35:Q35"/>
    <mergeCell ref="B36:C36"/>
    <mergeCell ref="D36:E36"/>
    <mergeCell ref="F36:G36"/>
    <mergeCell ref="H36:I36"/>
    <mergeCell ref="J36:K36"/>
    <mergeCell ref="B35:C35"/>
    <mergeCell ref="D35:E35"/>
    <mergeCell ref="F35:G35"/>
    <mergeCell ref="H35:I35"/>
    <mergeCell ref="J35:K35"/>
    <mergeCell ref="L35:M35"/>
    <mergeCell ref="A48:A49"/>
    <mergeCell ref="B48:C48"/>
    <mergeCell ref="D48:E48"/>
    <mergeCell ref="F48:G48"/>
    <mergeCell ref="H48:H49"/>
    <mergeCell ref="I48:I49"/>
    <mergeCell ref="B49:C49"/>
    <mergeCell ref="D49:E49"/>
    <mergeCell ref="F49:G49"/>
    <mergeCell ref="A86:A87"/>
    <mergeCell ref="B86:C86"/>
    <mergeCell ref="D86:E86"/>
    <mergeCell ref="F86:G86"/>
    <mergeCell ref="A74:C74"/>
    <mergeCell ref="B75:C75"/>
    <mergeCell ref="D75:E75"/>
    <mergeCell ref="G75:H75"/>
    <mergeCell ref="B76:C76"/>
    <mergeCell ref="D76:E76"/>
    <mergeCell ref="G76:H76"/>
    <mergeCell ref="J86:J87"/>
    <mergeCell ref="K86:K87"/>
    <mergeCell ref="B87:C87"/>
    <mergeCell ref="D87:E87"/>
    <mergeCell ref="F87:G87"/>
    <mergeCell ref="H87:I87"/>
    <mergeCell ref="B84:C84"/>
    <mergeCell ref="B85:E85"/>
    <mergeCell ref="F85:G85"/>
    <mergeCell ref="B88:C88"/>
    <mergeCell ref="D88:E88"/>
    <mergeCell ref="F88:G88"/>
    <mergeCell ref="H88:I88"/>
    <mergeCell ref="B89:C89"/>
    <mergeCell ref="D89:E89"/>
    <mergeCell ref="F89:G89"/>
    <mergeCell ref="H89:I89"/>
    <mergeCell ref="H86:I86"/>
    <mergeCell ref="B92:C92"/>
    <mergeCell ref="D92:E92"/>
    <mergeCell ref="F92:G92"/>
    <mergeCell ref="H92:I92"/>
    <mergeCell ref="B93:C93"/>
    <mergeCell ref="D93:E93"/>
    <mergeCell ref="F93:G93"/>
    <mergeCell ref="H93:I93"/>
    <mergeCell ref="B90:C90"/>
    <mergeCell ref="D90:E90"/>
    <mergeCell ref="F90:G90"/>
    <mergeCell ref="H90:I90"/>
    <mergeCell ref="B91:C91"/>
    <mergeCell ref="D91:E91"/>
    <mergeCell ref="F91:G91"/>
    <mergeCell ref="H91:I91"/>
    <mergeCell ref="B96:C96"/>
    <mergeCell ref="D96:E96"/>
    <mergeCell ref="F96:G96"/>
    <mergeCell ref="H96:I96"/>
    <mergeCell ref="B97:C97"/>
    <mergeCell ref="D97:E97"/>
    <mergeCell ref="F97:G97"/>
    <mergeCell ref="H97:I97"/>
    <mergeCell ref="B94:C94"/>
    <mergeCell ref="D94:E94"/>
    <mergeCell ref="F94:G94"/>
    <mergeCell ref="H94:I94"/>
    <mergeCell ref="B95:C95"/>
    <mergeCell ref="D95:E95"/>
    <mergeCell ref="F95:G95"/>
    <mergeCell ref="H95:I95"/>
    <mergeCell ref="B100:C100"/>
    <mergeCell ref="D100:E100"/>
    <mergeCell ref="F100:G100"/>
    <mergeCell ref="H100:I100"/>
    <mergeCell ref="B101:C101"/>
    <mergeCell ref="D101:E101"/>
    <mergeCell ref="F101:G101"/>
    <mergeCell ref="H101:I101"/>
    <mergeCell ref="B98:C98"/>
    <mergeCell ref="D98:E98"/>
    <mergeCell ref="F98:G98"/>
    <mergeCell ref="H98:I98"/>
    <mergeCell ref="B99:C99"/>
    <mergeCell ref="D99:E99"/>
    <mergeCell ref="F99:G99"/>
    <mergeCell ref="H99:I99"/>
    <mergeCell ref="B104:C104"/>
    <mergeCell ref="D104:E104"/>
    <mergeCell ref="F104:G104"/>
    <mergeCell ref="H104:I104"/>
    <mergeCell ref="B105:C105"/>
    <mergeCell ref="D105:E105"/>
    <mergeCell ref="F105:G105"/>
    <mergeCell ref="H105:I105"/>
    <mergeCell ref="B102:C102"/>
    <mergeCell ref="D102:E102"/>
    <mergeCell ref="F102:G102"/>
    <mergeCell ref="H102:I102"/>
    <mergeCell ref="B103:C103"/>
    <mergeCell ref="D103:E103"/>
    <mergeCell ref="F103:G103"/>
    <mergeCell ref="H103:I103"/>
    <mergeCell ref="B108:C108"/>
    <mergeCell ref="D108:E108"/>
    <mergeCell ref="F108:G108"/>
    <mergeCell ref="H108:I108"/>
    <mergeCell ref="B109:C109"/>
    <mergeCell ref="D109:E109"/>
    <mergeCell ref="F109:G109"/>
    <mergeCell ref="H109:I109"/>
    <mergeCell ref="B106:C106"/>
    <mergeCell ref="D106:E106"/>
    <mergeCell ref="F106:G106"/>
    <mergeCell ref="H106:I106"/>
    <mergeCell ref="B107:C107"/>
    <mergeCell ref="D107:E107"/>
    <mergeCell ref="F107:G107"/>
    <mergeCell ref="H107:I107"/>
    <mergeCell ref="B115:C115"/>
    <mergeCell ref="D115:E115"/>
    <mergeCell ref="G115:H115"/>
    <mergeCell ref="B110:C110"/>
    <mergeCell ref="D110:E110"/>
    <mergeCell ref="F110:G110"/>
    <mergeCell ref="H110:I110"/>
    <mergeCell ref="A113:D113"/>
    <mergeCell ref="B114:C114"/>
    <mergeCell ref="D114:E114"/>
    <mergeCell ref="G114:H114"/>
  </mergeCells>
  <pageMargins left="0.31496062992125984" right="0.31496062992125984" top="0.35433070866141736" bottom="0.35433070866141736" header="0.19685039370078741" footer="0.11811023622047245"/>
  <pageSetup paperSize="9" scale="95" orientation="landscape" horizontalDpi="300" verticalDpi="300" r:id="rId1"/>
  <headerFooter>
    <oddFooter>&amp;L&amp;"-,Gras"&amp;14&amp;F  /  &amp;A&amp;C&amp;P/&amp;N&amp;R&amp;KFF0000Edition du: &amp;D_&amp;T</oddFooter>
  </headerFooter>
  <rowBreaks count="2" manualBreakCount="2">
    <brk id="38" max="17" man="1"/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3</vt:i4>
      </vt:variant>
    </vt:vector>
  </HeadingPairs>
  <TitlesOfParts>
    <vt:vector size="21" baseType="lpstr">
      <vt:lpstr>Ampuis</vt:lpstr>
      <vt:lpstr>Serrières-Sablons</vt:lpstr>
      <vt:lpstr>Chasse</vt:lpstr>
      <vt:lpstr>St Romain</vt:lpstr>
      <vt:lpstr>NM CdR</vt:lpstr>
      <vt:lpstr>Roanne</vt:lpstr>
      <vt:lpstr>Vitesse Nievroz</vt:lpstr>
      <vt:lpstr>Coupe de France</vt:lpstr>
      <vt:lpstr>Bourg les Valence</vt:lpstr>
      <vt:lpstr>Grigny</vt:lpstr>
      <vt:lpstr>St Fons</vt:lpstr>
      <vt:lpstr>Loire</vt:lpstr>
      <vt:lpstr>St Romain4</vt:lpstr>
      <vt:lpstr>Ampuis 2</vt:lpstr>
      <vt:lpstr>GF Chasse</vt:lpstr>
      <vt:lpstr>Trame</vt:lpstr>
      <vt:lpstr>Classement Club</vt:lpstr>
      <vt:lpstr>Feuil1</vt:lpstr>
      <vt:lpstr>AN</vt:lpstr>
      <vt:lpstr>'Ampuis 2'!Zone_d_impression</vt:lpstr>
      <vt:lpstr>'Classement Club'!Zone_d_impression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</dc:creator>
  <cp:lastModifiedBy>barque sauvetage</cp:lastModifiedBy>
  <cp:lastPrinted>2026-05-10T14:48:55Z</cp:lastPrinted>
  <dcterms:created xsi:type="dcterms:W3CDTF">2012-03-12T16:13:29Z</dcterms:created>
  <dcterms:modified xsi:type="dcterms:W3CDTF">2026-05-24T14:11:38Z</dcterms:modified>
</cp:coreProperties>
</file>