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13_ncr:1_{1694B8D5-2FF4-45BE-B298-FBCEC11FFE5B}" xr6:coauthVersionLast="47" xr6:coauthVersionMax="47" xr10:uidLastSave="{00000000-0000-0000-0000-000000000000}"/>
  <bookViews>
    <workbookView xWindow="-108" yWindow="-108" windowWidth="23256" windowHeight="12456" tabRatio="789" activeTab="5" xr2:uid="{00000000-000D-0000-FFFF-FFFF00000000}"/>
  </bookViews>
  <sheets>
    <sheet name="Ampuis 1" sheetId="49" r:id="rId1"/>
    <sheet name="Serrières-Sablons" sheetId="44" r:id="rId2"/>
    <sheet name="Chasse" sheetId="32" r:id="rId3"/>
    <sheet name="St Romain" sheetId="40" r:id="rId4"/>
    <sheet name="NM CdR" sheetId="45" r:id="rId5"/>
    <sheet name="Vitesse Nievroz" sheetId="41" r:id="rId6"/>
    <sheet name="Bourg les Valence" sheetId="29" r:id="rId7"/>
    <sheet name="Grigny" sheetId="38" r:id="rId8"/>
    <sheet name="St Fons" sheetId="48" r:id="rId9"/>
    <sheet name="Loire" sheetId="31" r:id="rId10"/>
    <sheet name="Ampuis 2" sheetId="50" r:id="rId11"/>
    <sheet name="Trame" sheetId="25" state="hidden" r:id="rId12"/>
    <sheet name="classement Club Crit" sheetId="19" r:id="rId13"/>
  </sheets>
  <definedNames>
    <definedName name="_xlnm.Print_Area" localSheetId="0">'Ampuis 1'!$A$1:$I$111</definedName>
    <definedName name="_xlnm.Print_Area" localSheetId="10">'Ampuis 2'!$A$1:$I$109</definedName>
    <definedName name="_xlnm.Print_Area" localSheetId="6">'Bourg les Valence'!$A$1:$I$109</definedName>
    <definedName name="_xlnm.Print_Area" localSheetId="2">Chasse!$A$1:$I$109</definedName>
    <definedName name="_xlnm.Print_Area" localSheetId="7">Grigny!$A$1:$I$109</definedName>
    <definedName name="_xlnm.Print_Area" localSheetId="9">Loire!$A$1:$I$109</definedName>
    <definedName name="_xlnm.Print_Area" localSheetId="4">'NM CdR'!$75:$110</definedName>
    <definedName name="_xlnm.Print_Area" localSheetId="1">'Serrières-Sablons'!$A$1:$I$111</definedName>
    <definedName name="_xlnm.Print_Area" localSheetId="8">'St Fons'!$A$1:$I$109</definedName>
    <definedName name="_xlnm.Print_Area" localSheetId="3">'St Romain'!$A$1:$I$109</definedName>
    <definedName name="_xlnm.Print_Area" localSheetId="11">Trame!$A$1:$K$115</definedName>
    <definedName name="_xlnm.Print_Area" localSheetId="5">'Vitesse Nievroz'!$A$1:$I$109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6" i="50" l="1"/>
  <c r="A105" i="50"/>
  <c r="A104" i="50"/>
  <c r="A103" i="50"/>
  <c r="A102" i="50"/>
  <c r="A101" i="50"/>
  <c r="A100" i="50"/>
  <c r="A99" i="50"/>
  <c r="A98" i="50"/>
  <c r="A97" i="50"/>
  <c r="A96" i="50"/>
  <c r="B95" i="50"/>
  <c r="A95" i="50"/>
  <c r="A94" i="50"/>
  <c r="A93" i="50"/>
  <c r="A92" i="50"/>
  <c r="A91" i="50"/>
  <c r="A90" i="50"/>
  <c r="A89" i="50"/>
  <c r="A88" i="50"/>
  <c r="A87" i="50"/>
  <c r="A86" i="50"/>
  <c r="A85" i="50"/>
  <c r="B82" i="50"/>
  <c r="H69" i="50"/>
  <c r="I69" i="50" s="1"/>
  <c r="A69" i="50"/>
  <c r="H68" i="50"/>
  <c r="D105" i="50" s="1"/>
  <c r="A68" i="50"/>
  <c r="H67" i="50"/>
  <c r="D104" i="50" s="1"/>
  <c r="A67" i="50"/>
  <c r="H66" i="50"/>
  <c r="D103" i="50" s="1"/>
  <c r="A66" i="50"/>
  <c r="H65" i="50"/>
  <c r="I65" i="50" s="1"/>
  <c r="A65" i="50"/>
  <c r="H64" i="50"/>
  <c r="D101" i="50" s="1"/>
  <c r="A64" i="50"/>
  <c r="H63" i="50"/>
  <c r="D100" i="50" s="1"/>
  <c r="A63" i="50"/>
  <c r="H62" i="50"/>
  <c r="D99" i="50" s="1"/>
  <c r="A62" i="50"/>
  <c r="H61" i="50"/>
  <c r="I61" i="50" s="1"/>
  <c r="A61" i="50"/>
  <c r="H60" i="50"/>
  <c r="D97" i="50" s="1"/>
  <c r="A60" i="50"/>
  <c r="H59" i="50"/>
  <c r="D96" i="50" s="1"/>
  <c r="A59" i="50"/>
  <c r="H58" i="50"/>
  <c r="D95" i="50" s="1"/>
  <c r="A58" i="50"/>
  <c r="H57" i="50"/>
  <c r="I57" i="50" s="1"/>
  <c r="A57" i="50"/>
  <c r="H56" i="50"/>
  <c r="D93" i="50" s="1"/>
  <c r="A56" i="50"/>
  <c r="H55" i="50"/>
  <c r="D92" i="50" s="1"/>
  <c r="A55" i="50"/>
  <c r="H54" i="50"/>
  <c r="D91" i="50" s="1"/>
  <c r="A54" i="50"/>
  <c r="H53" i="50"/>
  <c r="I53" i="50" s="1"/>
  <c r="A53" i="50"/>
  <c r="H52" i="50"/>
  <c r="D89" i="50" s="1"/>
  <c r="A52" i="50"/>
  <c r="H51" i="50"/>
  <c r="D88" i="50" s="1"/>
  <c r="A51" i="50"/>
  <c r="H50" i="50"/>
  <c r="D87" i="50" s="1"/>
  <c r="A50" i="50"/>
  <c r="H49" i="50"/>
  <c r="I49" i="50" s="1"/>
  <c r="A49" i="50"/>
  <c r="H48" i="50"/>
  <c r="I48" i="50" s="1"/>
  <c r="A48" i="50"/>
  <c r="H33" i="50"/>
  <c r="I33" i="50" s="1"/>
  <c r="H32" i="50"/>
  <c r="B105" i="50" s="1"/>
  <c r="H31" i="50"/>
  <c r="B104" i="50" s="1"/>
  <c r="H30" i="50"/>
  <c r="B103" i="50" s="1"/>
  <c r="H29" i="50"/>
  <c r="I29" i="50" s="1"/>
  <c r="H28" i="50"/>
  <c r="B101" i="50" s="1"/>
  <c r="H27" i="50"/>
  <c r="B100" i="50" s="1"/>
  <c r="H26" i="50"/>
  <c r="B99" i="50" s="1"/>
  <c r="H25" i="50"/>
  <c r="I25" i="50" s="1"/>
  <c r="H24" i="50"/>
  <c r="B97" i="50" s="1"/>
  <c r="H23" i="50"/>
  <c r="B96" i="50" s="1"/>
  <c r="H22" i="50"/>
  <c r="I22" i="50" s="1"/>
  <c r="H21" i="50"/>
  <c r="I21" i="50" s="1"/>
  <c r="H20" i="50"/>
  <c r="B93" i="50" s="1"/>
  <c r="H19" i="50"/>
  <c r="B92" i="50" s="1"/>
  <c r="H18" i="50"/>
  <c r="B91" i="50" s="1"/>
  <c r="H17" i="50"/>
  <c r="I17" i="50" s="1"/>
  <c r="H16" i="50"/>
  <c r="B89" i="50" s="1"/>
  <c r="H15" i="50"/>
  <c r="B88" i="50" s="1"/>
  <c r="H14" i="50"/>
  <c r="B87" i="50" s="1"/>
  <c r="H13" i="50"/>
  <c r="I13" i="50" s="1"/>
  <c r="H12" i="50"/>
  <c r="B85" i="50" s="1"/>
  <c r="B6" i="50"/>
  <c r="B78" i="50" s="1"/>
  <c r="A108" i="49"/>
  <c r="A107" i="49"/>
  <c r="A106" i="49"/>
  <c r="A105" i="49"/>
  <c r="A104" i="49"/>
  <c r="A103" i="49"/>
  <c r="A102" i="49"/>
  <c r="A101" i="49"/>
  <c r="A100" i="49"/>
  <c r="A99" i="49"/>
  <c r="A98" i="49"/>
  <c r="A97" i="49"/>
  <c r="A96" i="49"/>
  <c r="A95" i="49"/>
  <c r="A94" i="49"/>
  <c r="A93" i="49"/>
  <c r="A92" i="49"/>
  <c r="A91" i="49"/>
  <c r="A90" i="49"/>
  <c r="A89" i="49"/>
  <c r="A88" i="49"/>
  <c r="A87" i="49"/>
  <c r="B84" i="49"/>
  <c r="H69" i="49"/>
  <c r="I69" i="49" s="1"/>
  <c r="A69" i="49"/>
  <c r="H68" i="49"/>
  <c r="I68" i="49" s="1"/>
  <c r="A68" i="49"/>
  <c r="H67" i="49"/>
  <c r="D106" i="49" s="1"/>
  <c r="A67" i="49"/>
  <c r="H66" i="49"/>
  <c r="D105" i="49" s="1"/>
  <c r="A66" i="49"/>
  <c r="H65" i="49"/>
  <c r="I65" i="49" s="1"/>
  <c r="A65" i="49"/>
  <c r="H64" i="49"/>
  <c r="I64" i="49" s="1"/>
  <c r="A64" i="49"/>
  <c r="H63" i="49"/>
  <c r="D102" i="49" s="1"/>
  <c r="A63" i="49"/>
  <c r="H62" i="49"/>
  <c r="D101" i="49" s="1"/>
  <c r="A62" i="49"/>
  <c r="H61" i="49"/>
  <c r="I61" i="49" s="1"/>
  <c r="A61" i="49"/>
  <c r="H60" i="49"/>
  <c r="A60" i="49"/>
  <c r="H59" i="49"/>
  <c r="D98" i="49" s="1"/>
  <c r="A59" i="49"/>
  <c r="H58" i="49"/>
  <c r="D97" i="49" s="1"/>
  <c r="A58" i="49"/>
  <c r="H57" i="49"/>
  <c r="I57" i="49" s="1"/>
  <c r="A57" i="49"/>
  <c r="H56" i="49"/>
  <c r="A56" i="49"/>
  <c r="H55" i="49"/>
  <c r="D94" i="49" s="1"/>
  <c r="A55" i="49"/>
  <c r="H54" i="49"/>
  <c r="D93" i="49" s="1"/>
  <c r="A54" i="49"/>
  <c r="H53" i="49"/>
  <c r="I53" i="49" s="1"/>
  <c r="A53" i="49"/>
  <c r="H52" i="49"/>
  <c r="D91" i="49" s="1"/>
  <c r="A52" i="49"/>
  <c r="H51" i="49"/>
  <c r="D90" i="49" s="1"/>
  <c r="A51" i="49"/>
  <c r="H50" i="49"/>
  <c r="D89" i="49" s="1"/>
  <c r="A50" i="49"/>
  <c r="H49" i="49"/>
  <c r="I49" i="49" s="1"/>
  <c r="A49" i="49"/>
  <c r="H48" i="49"/>
  <c r="I48" i="49" s="1"/>
  <c r="A48" i="49"/>
  <c r="B45" i="49"/>
  <c r="H33" i="49"/>
  <c r="I33" i="49" s="1"/>
  <c r="H32" i="49"/>
  <c r="B107" i="49" s="1"/>
  <c r="H31" i="49"/>
  <c r="I31" i="49" s="1"/>
  <c r="H30" i="49"/>
  <c r="I30" i="49" s="1"/>
  <c r="H29" i="49"/>
  <c r="I29" i="49" s="1"/>
  <c r="H28" i="49"/>
  <c r="B103" i="49" s="1"/>
  <c r="H27" i="49"/>
  <c r="B102" i="49" s="1"/>
  <c r="H26" i="49"/>
  <c r="B101" i="49" s="1"/>
  <c r="H25" i="49"/>
  <c r="I25" i="49" s="1"/>
  <c r="H24" i="49"/>
  <c r="B99" i="49" s="1"/>
  <c r="H23" i="49"/>
  <c r="B98" i="49" s="1"/>
  <c r="F98" i="49" s="1"/>
  <c r="H98" i="49" s="1"/>
  <c r="H22" i="49"/>
  <c r="I22" i="49" s="1"/>
  <c r="H21" i="49"/>
  <c r="I21" i="49" s="1"/>
  <c r="H20" i="49"/>
  <c r="B95" i="49" s="1"/>
  <c r="H19" i="49"/>
  <c r="B94" i="49" s="1"/>
  <c r="H18" i="49"/>
  <c r="I18" i="49" s="1"/>
  <c r="H17" i="49"/>
  <c r="I17" i="49" s="1"/>
  <c r="H16" i="49"/>
  <c r="B91" i="49" s="1"/>
  <c r="H15" i="49"/>
  <c r="B90" i="49" s="1"/>
  <c r="H14" i="49"/>
  <c r="I14" i="49" s="1"/>
  <c r="H13" i="49"/>
  <c r="I13" i="49" s="1"/>
  <c r="H12" i="49"/>
  <c r="B87" i="49" s="1"/>
  <c r="B6" i="49"/>
  <c r="B80" i="49" s="1"/>
  <c r="A106" i="48"/>
  <c r="A105" i="48"/>
  <c r="A104" i="48"/>
  <c r="A103" i="48"/>
  <c r="A102" i="48"/>
  <c r="A101" i="48"/>
  <c r="A100" i="48"/>
  <c r="A99" i="48"/>
  <c r="A98" i="48"/>
  <c r="A97" i="48"/>
  <c r="A96" i="48"/>
  <c r="A95" i="48"/>
  <c r="A94" i="48"/>
  <c r="A93" i="48"/>
  <c r="A92" i="48"/>
  <c r="A91" i="48"/>
  <c r="A90" i="48"/>
  <c r="A89" i="48"/>
  <c r="A88" i="48"/>
  <c r="A87" i="48"/>
  <c r="A86" i="48"/>
  <c r="A85" i="48"/>
  <c r="B82" i="48"/>
  <c r="H69" i="48"/>
  <c r="D106" i="48" s="1"/>
  <c r="A69" i="48"/>
  <c r="H68" i="48"/>
  <c r="D105" i="48" s="1"/>
  <c r="A68" i="48"/>
  <c r="H67" i="48"/>
  <c r="D104" i="48" s="1"/>
  <c r="A67" i="48"/>
  <c r="H66" i="48"/>
  <c r="D103" i="48" s="1"/>
  <c r="A66" i="48"/>
  <c r="H65" i="48"/>
  <c r="D102" i="48" s="1"/>
  <c r="A65" i="48"/>
  <c r="H64" i="48"/>
  <c r="D101" i="48" s="1"/>
  <c r="A64" i="48"/>
  <c r="H63" i="48"/>
  <c r="D100" i="48" s="1"/>
  <c r="A63" i="48"/>
  <c r="H62" i="48"/>
  <c r="D99" i="48" s="1"/>
  <c r="A62" i="48"/>
  <c r="H61" i="48"/>
  <c r="D98" i="48" s="1"/>
  <c r="A61" i="48"/>
  <c r="H60" i="48"/>
  <c r="D97" i="48" s="1"/>
  <c r="A60" i="48"/>
  <c r="H59" i="48"/>
  <c r="D96" i="48" s="1"/>
  <c r="A59" i="48"/>
  <c r="H58" i="48"/>
  <c r="D95" i="48" s="1"/>
  <c r="A58" i="48"/>
  <c r="H57" i="48"/>
  <c r="D94" i="48" s="1"/>
  <c r="A57" i="48"/>
  <c r="H56" i="48"/>
  <c r="D93" i="48" s="1"/>
  <c r="A56" i="48"/>
  <c r="H55" i="48"/>
  <c r="D92" i="48" s="1"/>
  <c r="A55" i="48"/>
  <c r="H54" i="48"/>
  <c r="D91" i="48" s="1"/>
  <c r="A54" i="48"/>
  <c r="H53" i="48"/>
  <c r="D90" i="48" s="1"/>
  <c r="A53" i="48"/>
  <c r="H52" i="48"/>
  <c r="D89" i="48" s="1"/>
  <c r="A52" i="48"/>
  <c r="H51" i="48"/>
  <c r="D88" i="48" s="1"/>
  <c r="A51" i="48"/>
  <c r="H50" i="48"/>
  <c r="D87" i="48" s="1"/>
  <c r="A50" i="48"/>
  <c r="H49" i="48"/>
  <c r="D86" i="48" s="1"/>
  <c r="A49" i="48"/>
  <c r="H48" i="48"/>
  <c r="D85" i="48" s="1"/>
  <c r="A48" i="48"/>
  <c r="H33" i="48"/>
  <c r="I33" i="48" s="1"/>
  <c r="H32" i="48"/>
  <c r="I32" i="48" s="1"/>
  <c r="H31" i="48"/>
  <c r="B104" i="48" s="1"/>
  <c r="H30" i="48"/>
  <c r="B103" i="48" s="1"/>
  <c r="F103" i="48" s="1"/>
  <c r="H103" i="48" s="1"/>
  <c r="H29" i="48"/>
  <c r="I29" i="48" s="1"/>
  <c r="H28" i="48"/>
  <c r="B101" i="48" s="1"/>
  <c r="H27" i="48"/>
  <c r="B100" i="48" s="1"/>
  <c r="H26" i="48"/>
  <c r="B99" i="48" s="1"/>
  <c r="H25" i="48"/>
  <c r="I25" i="48" s="1"/>
  <c r="H24" i="48"/>
  <c r="B97" i="48" s="1"/>
  <c r="H23" i="48"/>
  <c r="B96" i="48" s="1"/>
  <c r="H22" i="48"/>
  <c r="B95" i="48" s="1"/>
  <c r="F95" i="48" s="1"/>
  <c r="H95" i="48" s="1"/>
  <c r="H21" i="48"/>
  <c r="I21" i="48" s="1"/>
  <c r="H20" i="48"/>
  <c r="I20" i="48" s="1"/>
  <c r="H19" i="48"/>
  <c r="B92" i="48" s="1"/>
  <c r="H18" i="48"/>
  <c r="B91" i="48" s="1"/>
  <c r="H17" i="48"/>
  <c r="I17" i="48" s="1"/>
  <c r="H16" i="48"/>
  <c r="B89" i="48" s="1"/>
  <c r="H15" i="48"/>
  <c r="B88" i="48" s="1"/>
  <c r="H14" i="48"/>
  <c r="B87" i="48" s="1"/>
  <c r="F87" i="48" s="1"/>
  <c r="H87" i="48" s="1"/>
  <c r="H13" i="48"/>
  <c r="I13" i="48" s="1"/>
  <c r="H12" i="48"/>
  <c r="B85" i="48" s="1"/>
  <c r="B6" i="48"/>
  <c r="B42" i="48" s="1"/>
  <c r="B82" i="41"/>
  <c r="B45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H25" i="41"/>
  <c r="H26" i="41"/>
  <c r="H27" i="41"/>
  <c r="H28" i="41"/>
  <c r="H29" i="41"/>
  <c r="H30" i="41"/>
  <c r="H31" i="41"/>
  <c r="H32" i="41"/>
  <c r="H33" i="41"/>
  <c r="B82" i="38"/>
  <c r="B83" i="45"/>
  <c r="H62" i="31"/>
  <c r="D99" i="31" s="1"/>
  <c r="H63" i="31"/>
  <c r="D100" i="31" s="1"/>
  <c r="J28" i="19"/>
  <c r="J20" i="19"/>
  <c r="B11" i="19"/>
  <c r="I56" i="49" l="1"/>
  <c r="I60" i="49"/>
  <c r="I52" i="50"/>
  <c r="F95" i="50"/>
  <c r="H95" i="50" s="1"/>
  <c r="I14" i="50"/>
  <c r="I30" i="50"/>
  <c r="I64" i="50"/>
  <c r="B90" i="50"/>
  <c r="I26" i="50"/>
  <c r="I60" i="50"/>
  <c r="F88" i="50"/>
  <c r="H88" i="50" s="1"/>
  <c r="I18" i="50"/>
  <c r="I68" i="50"/>
  <c r="I16" i="50"/>
  <c r="I24" i="50"/>
  <c r="I32" i="50"/>
  <c r="I59" i="50"/>
  <c r="I67" i="50"/>
  <c r="B98" i="50"/>
  <c r="F105" i="50"/>
  <c r="H105" i="50" s="1"/>
  <c r="F101" i="50"/>
  <c r="H101" i="50" s="1"/>
  <c r="B86" i="50"/>
  <c r="B94" i="50"/>
  <c r="F97" i="50"/>
  <c r="H97" i="50" s="1"/>
  <c r="B102" i="50"/>
  <c r="I12" i="50"/>
  <c r="I20" i="50"/>
  <c r="F96" i="50"/>
  <c r="H96" i="50" s="1"/>
  <c r="I28" i="50"/>
  <c r="F104" i="50"/>
  <c r="H104" i="50" s="1"/>
  <c r="I51" i="50"/>
  <c r="I63" i="50"/>
  <c r="B106" i="50"/>
  <c r="B105" i="48"/>
  <c r="F92" i="48"/>
  <c r="F100" i="48"/>
  <c r="I16" i="48"/>
  <c r="I53" i="48"/>
  <c r="I24" i="48"/>
  <c r="I61" i="48"/>
  <c r="I69" i="48"/>
  <c r="I14" i="48"/>
  <c r="I22" i="48"/>
  <c r="I30" i="48"/>
  <c r="I52" i="48"/>
  <c r="I60" i="48"/>
  <c r="I68" i="48"/>
  <c r="B93" i="48"/>
  <c r="F93" i="48" s="1"/>
  <c r="I12" i="48"/>
  <c r="I28" i="48"/>
  <c r="I49" i="48"/>
  <c r="I57" i="48"/>
  <c r="I65" i="48"/>
  <c r="F97" i="48"/>
  <c r="I18" i="48"/>
  <c r="I26" i="48"/>
  <c r="I56" i="48"/>
  <c r="I64" i="48"/>
  <c r="B97" i="49"/>
  <c r="D108" i="49"/>
  <c r="F97" i="49"/>
  <c r="H97" i="49" s="1"/>
  <c r="I26" i="49"/>
  <c r="B93" i="49"/>
  <c r="B105" i="49"/>
  <c r="F105" i="49" s="1"/>
  <c r="H105" i="49" s="1"/>
  <c r="D103" i="49"/>
  <c r="I59" i="49"/>
  <c r="I52" i="49"/>
  <c r="B89" i="49"/>
  <c r="F89" i="49" s="1"/>
  <c r="F91" i="49"/>
  <c r="I16" i="49"/>
  <c r="I24" i="49"/>
  <c r="I32" i="49"/>
  <c r="I51" i="49"/>
  <c r="I63" i="49"/>
  <c r="D87" i="49"/>
  <c r="F87" i="49" s="1"/>
  <c r="D95" i="49"/>
  <c r="F95" i="49" s="1"/>
  <c r="F103" i="49"/>
  <c r="H103" i="49" s="1"/>
  <c r="I67" i="49"/>
  <c r="F93" i="49"/>
  <c r="F90" i="49"/>
  <c r="I20" i="49"/>
  <c r="I28" i="49"/>
  <c r="I55" i="49"/>
  <c r="D99" i="49"/>
  <c r="F99" i="49" s="1"/>
  <c r="D107" i="49"/>
  <c r="F107" i="49" s="1"/>
  <c r="H107" i="49" s="1"/>
  <c r="I12" i="49"/>
  <c r="F89" i="50"/>
  <c r="I56" i="50"/>
  <c r="I55" i="50"/>
  <c r="I48" i="48"/>
  <c r="F93" i="50"/>
  <c r="D85" i="50"/>
  <c r="F85" i="50" s="1"/>
  <c r="G45" i="50"/>
  <c r="F91" i="50"/>
  <c r="F92" i="50"/>
  <c r="F100" i="50"/>
  <c r="H100" i="50" s="1"/>
  <c r="F87" i="50"/>
  <c r="F103" i="50"/>
  <c r="H103" i="50" s="1"/>
  <c r="F99" i="50"/>
  <c r="H99" i="50" s="1"/>
  <c r="I50" i="50"/>
  <c r="I54" i="50"/>
  <c r="I58" i="50"/>
  <c r="I62" i="50"/>
  <c r="I66" i="50"/>
  <c r="E82" i="50"/>
  <c r="D86" i="50"/>
  <c r="F86" i="50" s="1"/>
  <c r="H86" i="50" s="1"/>
  <c r="D90" i="50"/>
  <c r="F90" i="50" s="1"/>
  <c r="D94" i="50"/>
  <c r="F94" i="50" s="1"/>
  <c r="H94" i="50" s="1"/>
  <c r="D98" i="50"/>
  <c r="F98" i="50" s="1"/>
  <c r="H98" i="50" s="1"/>
  <c r="D102" i="50"/>
  <c r="D106" i="50"/>
  <c r="G9" i="50"/>
  <c r="I15" i="50"/>
  <c r="I19" i="50"/>
  <c r="I23" i="50"/>
  <c r="I27" i="50"/>
  <c r="I31" i="50"/>
  <c r="B42" i="50"/>
  <c r="F101" i="49"/>
  <c r="F94" i="49"/>
  <c r="F102" i="49"/>
  <c r="H102" i="49" s="1"/>
  <c r="G45" i="49"/>
  <c r="B96" i="49"/>
  <c r="G9" i="49"/>
  <c r="I15" i="49"/>
  <c r="I19" i="49"/>
  <c r="I23" i="49"/>
  <c r="I27" i="49"/>
  <c r="I50" i="49"/>
  <c r="I54" i="49"/>
  <c r="I58" i="49"/>
  <c r="I62" i="49"/>
  <c r="I66" i="49"/>
  <c r="E84" i="49"/>
  <c r="D88" i="49"/>
  <c r="D92" i="49"/>
  <c r="D96" i="49"/>
  <c r="D100" i="49"/>
  <c r="D104" i="49"/>
  <c r="B42" i="49"/>
  <c r="B106" i="49"/>
  <c r="F106" i="49" s="1"/>
  <c r="H106" i="49" s="1"/>
  <c r="B88" i="49"/>
  <c r="B92" i="49"/>
  <c r="B100" i="49"/>
  <c r="B104" i="49"/>
  <c r="B108" i="49"/>
  <c r="F108" i="49" s="1"/>
  <c r="H108" i="49" s="1"/>
  <c r="F85" i="48"/>
  <c r="F101" i="48"/>
  <c r="F88" i="48"/>
  <c r="F91" i="48"/>
  <c r="F96" i="48"/>
  <c r="F99" i="48"/>
  <c r="F104" i="48"/>
  <c r="F89" i="48"/>
  <c r="F105" i="48"/>
  <c r="G45" i="48"/>
  <c r="I51" i="48"/>
  <c r="I55" i="48"/>
  <c r="I59" i="48"/>
  <c r="I63" i="48"/>
  <c r="I67" i="48"/>
  <c r="B86" i="48"/>
  <c r="F86" i="48" s="1"/>
  <c r="H86" i="48" s="1"/>
  <c r="B90" i="48"/>
  <c r="F90" i="48" s="1"/>
  <c r="B94" i="48"/>
  <c r="F94" i="48" s="1"/>
  <c r="B98" i="48"/>
  <c r="F98" i="48" s="1"/>
  <c r="B102" i="48"/>
  <c r="F102" i="48" s="1"/>
  <c r="B106" i="48"/>
  <c r="F106" i="48" s="1"/>
  <c r="H106" i="48" s="1"/>
  <c r="G9" i="48"/>
  <c r="I15" i="48"/>
  <c r="I19" i="48"/>
  <c r="I23" i="48"/>
  <c r="I27" i="48"/>
  <c r="I31" i="48"/>
  <c r="I50" i="48"/>
  <c r="I54" i="48"/>
  <c r="I58" i="48"/>
  <c r="I62" i="48"/>
  <c r="I66" i="48"/>
  <c r="E82" i="48"/>
  <c r="B78" i="48"/>
  <c r="B93" i="41"/>
  <c r="J19" i="19"/>
  <c r="J26" i="19"/>
  <c r="B13" i="19"/>
  <c r="J18" i="19"/>
  <c r="B12" i="19"/>
  <c r="B17" i="19"/>
  <c r="J24" i="19"/>
  <c r="B14" i="19"/>
  <c r="J16" i="19"/>
  <c r="J15" i="19"/>
  <c r="J29" i="19"/>
  <c r="J21" i="19"/>
  <c r="J14" i="19"/>
  <c r="J13" i="19"/>
  <c r="J25" i="19"/>
  <c r="J27" i="19"/>
  <c r="J30" i="19"/>
  <c r="B16" i="19"/>
  <c r="J23" i="19"/>
  <c r="J22" i="19"/>
  <c r="J17" i="19"/>
  <c r="H95" i="49" l="1"/>
  <c r="F106" i="50"/>
  <c r="H106" i="50" s="1"/>
  <c r="F102" i="50"/>
  <c r="H102" i="50" s="1"/>
  <c r="H100" i="48"/>
  <c r="H92" i="48"/>
  <c r="H93" i="48"/>
  <c r="H105" i="48"/>
  <c r="H98" i="48"/>
  <c r="H89" i="48"/>
  <c r="H94" i="48"/>
  <c r="H104" i="48"/>
  <c r="H88" i="48"/>
  <c r="H102" i="48"/>
  <c r="H96" i="48"/>
  <c r="H91" i="48"/>
  <c r="H90" i="48"/>
  <c r="H99" i="48"/>
  <c r="H101" i="48"/>
  <c r="H97" i="48"/>
  <c r="F100" i="49"/>
  <c r="H100" i="49" s="1"/>
  <c r="H94" i="49"/>
  <c r="F96" i="49"/>
  <c r="H96" i="49" s="1"/>
  <c r="H89" i="49"/>
  <c r="H93" i="49"/>
  <c r="H91" i="49"/>
  <c r="H92" i="50"/>
  <c r="H90" i="50"/>
  <c r="H87" i="50"/>
  <c r="H91" i="50"/>
  <c r="H89" i="50"/>
  <c r="H85" i="48"/>
  <c r="H93" i="50"/>
  <c r="H85" i="50"/>
  <c r="F92" i="49"/>
  <c r="F88" i="49"/>
  <c r="H88" i="49" s="1"/>
  <c r="F104" i="49"/>
  <c r="H104" i="49" s="1"/>
  <c r="B15" i="19"/>
  <c r="H101" i="49" l="1"/>
  <c r="H87" i="49"/>
  <c r="H90" i="49"/>
  <c r="H99" i="49"/>
  <c r="H92" i="49"/>
  <c r="A106" i="45"/>
  <c r="A105" i="45"/>
  <c r="A104" i="45"/>
  <c r="A103" i="45"/>
  <c r="A102" i="45"/>
  <c r="A101" i="45"/>
  <c r="A100" i="45"/>
  <c r="A99" i="45"/>
  <c r="A98" i="45"/>
  <c r="A97" i="45"/>
  <c r="A96" i="45"/>
  <c r="A95" i="45"/>
  <c r="A94" i="45"/>
  <c r="A93" i="45"/>
  <c r="A92" i="45"/>
  <c r="A91" i="45"/>
  <c r="A90" i="45"/>
  <c r="A89" i="45"/>
  <c r="A88" i="45"/>
  <c r="A87" i="45"/>
  <c r="A86" i="45"/>
  <c r="A85" i="45"/>
  <c r="H71" i="45"/>
  <c r="I71" i="45" s="1"/>
  <c r="H70" i="45"/>
  <c r="D105" i="45" s="1"/>
  <c r="A70" i="45"/>
  <c r="H69" i="45"/>
  <c r="D104" i="45" s="1"/>
  <c r="A69" i="45"/>
  <c r="H68" i="45"/>
  <c r="D103" i="45" s="1"/>
  <c r="A68" i="45"/>
  <c r="H67" i="45"/>
  <c r="A67" i="45"/>
  <c r="H66" i="45"/>
  <c r="D101" i="45" s="1"/>
  <c r="A66" i="45"/>
  <c r="H65" i="45"/>
  <c r="D100" i="45" s="1"/>
  <c r="A65" i="45"/>
  <c r="H64" i="45"/>
  <c r="D99" i="45" s="1"/>
  <c r="A64" i="45"/>
  <c r="H63" i="45"/>
  <c r="I63" i="45" s="1"/>
  <c r="A63" i="45"/>
  <c r="H62" i="45"/>
  <c r="D97" i="45" s="1"/>
  <c r="A62" i="45"/>
  <c r="H61" i="45"/>
  <c r="D96" i="45" s="1"/>
  <c r="A61" i="45"/>
  <c r="H60" i="45"/>
  <c r="D95" i="45" s="1"/>
  <c r="A60" i="45"/>
  <c r="H59" i="45"/>
  <c r="I59" i="45" s="1"/>
  <c r="A59" i="45"/>
  <c r="H58" i="45"/>
  <c r="D93" i="45" s="1"/>
  <c r="A58" i="45"/>
  <c r="H57" i="45"/>
  <c r="D92" i="45" s="1"/>
  <c r="A57" i="45"/>
  <c r="H56" i="45"/>
  <c r="D91" i="45" s="1"/>
  <c r="A56" i="45"/>
  <c r="H55" i="45"/>
  <c r="I55" i="45" s="1"/>
  <c r="A55" i="45"/>
  <c r="H54" i="45"/>
  <c r="D89" i="45" s="1"/>
  <c r="A54" i="45"/>
  <c r="H53" i="45"/>
  <c r="D88" i="45" s="1"/>
  <c r="A53" i="45"/>
  <c r="H52" i="45"/>
  <c r="D87" i="45" s="1"/>
  <c r="A52" i="45"/>
  <c r="H51" i="45"/>
  <c r="I51" i="45" s="1"/>
  <c r="A51" i="45"/>
  <c r="H50" i="45"/>
  <c r="D85" i="45" s="1"/>
  <c r="A50" i="45"/>
  <c r="B47" i="45"/>
  <c r="H33" i="45"/>
  <c r="I33" i="45" s="1"/>
  <c r="H32" i="45"/>
  <c r="B105" i="45" s="1"/>
  <c r="H31" i="45"/>
  <c r="B104" i="45" s="1"/>
  <c r="H30" i="45"/>
  <c r="I30" i="45" s="1"/>
  <c r="H29" i="45"/>
  <c r="H28" i="45"/>
  <c r="B101" i="45" s="1"/>
  <c r="H27" i="45"/>
  <c r="B100" i="45" s="1"/>
  <c r="H26" i="45"/>
  <c r="B99" i="45" s="1"/>
  <c r="H25" i="45"/>
  <c r="I25" i="45" s="1"/>
  <c r="H24" i="45"/>
  <c r="B97" i="45" s="1"/>
  <c r="H23" i="45"/>
  <c r="B96" i="45" s="1"/>
  <c r="H22" i="45"/>
  <c r="B95" i="45" s="1"/>
  <c r="H21" i="45"/>
  <c r="I21" i="45" s="1"/>
  <c r="H20" i="45"/>
  <c r="B93" i="45" s="1"/>
  <c r="H19" i="45"/>
  <c r="B92" i="45" s="1"/>
  <c r="H18" i="45"/>
  <c r="I18" i="45" s="1"/>
  <c r="H17" i="45"/>
  <c r="I17" i="45" s="1"/>
  <c r="H16" i="45"/>
  <c r="B89" i="45" s="1"/>
  <c r="H15" i="45"/>
  <c r="H14" i="45"/>
  <c r="B87" i="45" s="1"/>
  <c r="H13" i="45"/>
  <c r="I13" i="45" s="1"/>
  <c r="H12" i="45"/>
  <c r="B85" i="45" s="1"/>
  <c r="B6" i="45"/>
  <c r="B79" i="45" s="1"/>
  <c r="A108" i="44"/>
  <c r="A107" i="44"/>
  <c r="A106" i="44"/>
  <c r="A105" i="44"/>
  <c r="A104" i="44"/>
  <c r="A103" i="44"/>
  <c r="A102" i="44"/>
  <c r="A101" i="44"/>
  <c r="A100" i="44"/>
  <c r="A99" i="44"/>
  <c r="A98" i="44"/>
  <c r="A97" i="44"/>
  <c r="A96" i="44"/>
  <c r="A95" i="44"/>
  <c r="A94" i="44"/>
  <c r="A93" i="44"/>
  <c r="A92" i="44"/>
  <c r="A91" i="44"/>
  <c r="A90" i="44"/>
  <c r="A89" i="44"/>
  <c r="A88" i="44"/>
  <c r="A87" i="44"/>
  <c r="B84" i="44"/>
  <c r="H70" i="44"/>
  <c r="D108" i="44" s="1"/>
  <c r="H69" i="44"/>
  <c r="D107" i="44" s="1"/>
  <c r="A69" i="44"/>
  <c r="H68" i="44"/>
  <c r="D106" i="44" s="1"/>
  <c r="A68" i="44"/>
  <c r="H67" i="44"/>
  <c r="D105" i="44" s="1"/>
  <c r="A67" i="44"/>
  <c r="H66" i="44"/>
  <c r="I66" i="44" s="1"/>
  <c r="A66" i="44"/>
  <c r="H65" i="44"/>
  <c r="D103" i="44" s="1"/>
  <c r="A65" i="44"/>
  <c r="H64" i="44"/>
  <c r="D102" i="44" s="1"/>
  <c r="A64" i="44"/>
  <c r="H63" i="44"/>
  <c r="D101" i="44" s="1"/>
  <c r="A63" i="44"/>
  <c r="H62" i="44"/>
  <c r="I62" i="44" s="1"/>
  <c r="A62" i="44"/>
  <c r="H61" i="44"/>
  <c r="D99" i="44" s="1"/>
  <c r="A61" i="44"/>
  <c r="H60" i="44"/>
  <c r="D98" i="44" s="1"/>
  <c r="A60" i="44"/>
  <c r="H59" i="44"/>
  <c r="D97" i="44" s="1"/>
  <c r="A59" i="44"/>
  <c r="H58" i="44"/>
  <c r="I58" i="44" s="1"/>
  <c r="A58" i="44"/>
  <c r="H57" i="44"/>
  <c r="D95" i="44" s="1"/>
  <c r="A57" i="44"/>
  <c r="H56" i="44"/>
  <c r="D94" i="44" s="1"/>
  <c r="A56" i="44"/>
  <c r="H55" i="44"/>
  <c r="D93" i="44" s="1"/>
  <c r="A55" i="44"/>
  <c r="H54" i="44"/>
  <c r="I54" i="44" s="1"/>
  <c r="A54" i="44"/>
  <c r="H53" i="44"/>
  <c r="D91" i="44" s="1"/>
  <c r="A53" i="44"/>
  <c r="H52" i="44"/>
  <c r="D90" i="44" s="1"/>
  <c r="A52" i="44"/>
  <c r="H51" i="44"/>
  <c r="D89" i="44" s="1"/>
  <c r="A51" i="44"/>
  <c r="H50" i="44"/>
  <c r="I50" i="44" s="1"/>
  <c r="A50" i="44"/>
  <c r="H49" i="44"/>
  <c r="D87" i="44" s="1"/>
  <c r="A49" i="44"/>
  <c r="B46" i="44"/>
  <c r="H33" i="44"/>
  <c r="I33" i="44" s="1"/>
  <c r="H32" i="44"/>
  <c r="B107" i="44" s="1"/>
  <c r="H31" i="44"/>
  <c r="B106" i="44" s="1"/>
  <c r="H30" i="44"/>
  <c r="I30" i="44" s="1"/>
  <c r="H29" i="44"/>
  <c r="H28" i="44"/>
  <c r="B103" i="44" s="1"/>
  <c r="H27" i="44"/>
  <c r="H26" i="44"/>
  <c r="B101" i="44" s="1"/>
  <c r="H25" i="44"/>
  <c r="I25" i="44" s="1"/>
  <c r="H24" i="44"/>
  <c r="B99" i="44" s="1"/>
  <c r="H23" i="44"/>
  <c r="I23" i="44" s="1"/>
  <c r="H22" i="44"/>
  <c r="B97" i="44" s="1"/>
  <c r="H21" i="44"/>
  <c r="I21" i="44" s="1"/>
  <c r="H20" i="44"/>
  <c r="B95" i="44" s="1"/>
  <c r="H19" i="44"/>
  <c r="I19" i="44" s="1"/>
  <c r="H18" i="44"/>
  <c r="I18" i="44" s="1"/>
  <c r="H17" i="44"/>
  <c r="I17" i="44" s="1"/>
  <c r="H16" i="44"/>
  <c r="B91" i="44" s="1"/>
  <c r="H15" i="44"/>
  <c r="H14" i="44"/>
  <c r="I14" i="44" s="1"/>
  <c r="H13" i="44"/>
  <c r="I13" i="44" s="1"/>
  <c r="H12" i="44"/>
  <c r="B87" i="44" s="1"/>
  <c r="B6" i="44"/>
  <c r="B80" i="44" s="1"/>
  <c r="B31" i="19"/>
  <c r="L30" i="19"/>
  <c r="B30" i="19"/>
  <c r="L31" i="19"/>
  <c r="I67" i="45" l="1"/>
  <c r="I29" i="45"/>
  <c r="I15" i="44"/>
  <c r="I27" i="44"/>
  <c r="I29" i="44"/>
  <c r="F101" i="44"/>
  <c r="B93" i="44"/>
  <c r="I26" i="44"/>
  <c r="I65" i="44"/>
  <c r="I14" i="45"/>
  <c r="I49" i="44"/>
  <c r="I22" i="45"/>
  <c r="B103" i="45"/>
  <c r="F103" i="45" s="1"/>
  <c r="F92" i="45"/>
  <c r="H92" i="45" s="1"/>
  <c r="I66" i="45"/>
  <c r="D90" i="45"/>
  <c r="B89" i="44"/>
  <c r="F89" i="44" s="1"/>
  <c r="H89" i="44" s="1"/>
  <c r="D92" i="44"/>
  <c r="B105" i="44"/>
  <c r="B91" i="45"/>
  <c r="F91" i="45" s="1"/>
  <c r="H91" i="45" s="1"/>
  <c r="I22" i="44"/>
  <c r="I57" i="44"/>
  <c r="D100" i="44"/>
  <c r="I26" i="45"/>
  <c r="I50" i="45"/>
  <c r="D98" i="45"/>
  <c r="F99" i="45"/>
  <c r="I58" i="45"/>
  <c r="I15" i="45"/>
  <c r="F87" i="44"/>
  <c r="F91" i="44"/>
  <c r="H91" i="44" s="1"/>
  <c r="F95" i="44"/>
  <c r="F99" i="44"/>
  <c r="F103" i="44"/>
  <c r="H103" i="44" s="1"/>
  <c r="F107" i="44"/>
  <c r="D88" i="44"/>
  <c r="D96" i="44"/>
  <c r="D104" i="44"/>
  <c r="I12" i="44"/>
  <c r="I16" i="44"/>
  <c r="I20" i="44"/>
  <c r="I24" i="44"/>
  <c r="I28" i="44"/>
  <c r="F106" i="44"/>
  <c r="H106" i="44" s="1"/>
  <c r="I32" i="44"/>
  <c r="I53" i="44"/>
  <c r="I61" i="44"/>
  <c r="I69" i="44"/>
  <c r="B88" i="44"/>
  <c r="B92" i="44"/>
  <c r="F92" i="44" s="1"/>
  <c r="H92" i="44" s="1"/>
  <c r="B96" i="44"/>
  <c r="B100" i="44"/>
  <c r="B104" i="44"/>
  <c r="B108" i="44"/>
  <c r="F108" i="44" s="1"/>
  <c r="F85" i="45"/>
  <c r="F89" i="45"/>
  <c r="H89" i="45" s="1"/>
  <c r="F93" i="45"/>
  <c r="F97" i="45"/>
  <c r="F101" i="45"/>
  <c r="H101" i="45" s="1"/>
  <c r="F105" i="45"/>
  <c r="D86" i="45"/>
  <c r="D94" i="45"/>
  <c r="D102" i="45"/>
  <c r="I12" i="45"/>
  <c r="I16" i="45"/>
  <c r="I20" i="45"/>
  <c r="I24" i="45"/>
  <c r="I28" i="45"/>
  <c r="F104" i="45"/>
  <c r="H104" i="45" s="1"/>
  <c r="I32" i="45"/>
  <c r="I54" i="45"/>
  <c r="I62" i="45"/>
  <c r="I70" i="45"/>
  <c r="B86" i="45"/>
  <c r="B90" i="45"/>
  <c r="B94" i="45"/>
  <c r="B98" i="45"/>
  <c r="B102" i="45"/>
  <c r="B106" i="45"/>
  <c r="F96" i="45"/>
  <c r="H96" i="45" s="1"/>
  <c r="F87" i="45"/>
  <c r="F95" i="45"/>
  <c r="H95" i="45" s="1"/>
  <c r="F100" i="45"/>
  <c r="H100" i="45" s="1"/>
  <c r="G47" i="45"/>
  <c r="I53" i="45"/>
  <c r="I61" i="45"/>
  <c r="I65" i="45"/>
  <c r="I69" i="45"/>
  <c r="E83" i="45"/>
  <c r="D106" i="45"/>
  <c r="I19" i="45"/>
  <c r="I23" i="45"/>
  <c r="I27" i="45"/>
  <c r="I31" i="45"/>
  <c r="I52" i="45"/>
  <c r="I56" i="45"/>
  <c r="I60" i="45"/>
  <c r="I64" i="45"/>
  <c r="I68" i="45"/>
  <c r="B88" i="45"/>
  <c r="F88" i="45" s="1"/>
  <c r="I57" i="45"/>
  <c r="G9" i="45"/>
  <c r="B44" i="45"/>
  <c r="F93" i="44"/>
  <c r="H93" i="44" s="1"/>
  <c r="F97" i="44"/>
  <c r="H97" i="44" s="1"/>
  <c r="F105" i="44"/>
  <c r="H105" i="44" s="1"/>
  <c r="I52" i="44"/>
  <c r="I64" i="44"/>
  <c r="I68" i="44"/>
  <c r="G46" i="44"/>
  <c r="I56" i="44"/>
  <c r="I31" i="44"/>
  <c r="I51" i="44"/>
  <c r="I55" i="44"/>
  <c r="I59" i="44"/>
  <c r="I63" i="44"/>
  <c r="I67" i="44"/>
  <c r="I70" i="44"/>
  <c r="B90" i="44"/>
  <c r="F90" i="44" s="1"/>
  <c r="B94" i="44"/>
  <c r="F94" i="44" s="1"/>
  <c r="H94" i="44" s="1"/>
  <c r="B98" i="44"/>
  <c r="F98" i="44" s="1"/>
  <c r="H98" i="44" s="1"/>
  <c r="B102" i="44"/>
  <c r="F102" i="44" s="1"/>
  <c r="I60" i="44"/>
  <c r="E84" i="44"/>
  <c r="G9" i="44"/>
  <c r="B43" i="44"/>
  <c r="C31" i="19"/>
  <c r="F30" i="19"/>
  <c r="C30" i="19"/>
  <c r="F86" i="45" l="1"/>
  <c r="H86" i="45" s="1"/>
  <c r="H105" i="45"/>
  <c r="H107" i="44"/>
  <c r="H108" i="44"/>
  <c r="F96" i="44"/>
  <c r="H96" i="44" s="1"/>
  <c r="F100" i="44"/>
  <c r="H100" i="44" s="1"/>
  <c r="F106" i="45"/>
  <c r="F102" i="45"/>
  <c r="F94" i="45"/>
  <c r="H94" i="45" s="1"/>
  <c r="F90" i="45"/>
  <c r="H90" i="45" s="1"/>
  <c r="F98" i="45"/>
  <c r="H98" i="45" s="1"/>
  <c r="F104" i="44"/>
  <c r="H99" i="44" s="1"/>
  <c r="F88" i="44"/>
  <c r="H88" i="44" s="1"/>
  <c r="F31" i="19"/>
  <c r="H99" i="45" l="1"/>
  <c r="H102" i="45"/>
  <c r="H87" i="45"/>
  <c r="H106" i="45"/>
  <c r="H103" i="45"/>
  <c r="H85" i="45"/>
  <c r="H93" i="45"/>
  <c r="H88" i="45"/>
  <c r="H104" i="44"/>
  <c r="H87" i="44"/>
  <c r="H102" i="44"/>
  <c r="H95" i="44"/>
  <c r="H101" i="44"/>
  <c r="H90" i="44"/>
  <c r="H97" i="45"/>
  <c r="H49" i="38"/>
  <c r="H50" i="38"/>
  <c r="H51" i="38"/>
  <c r="H52" i="38"/>
  <c r="H53" i="38"/>
  <c r="H54" i="38"/>
  <c r="I54" i="38" s="1"/>
  <c r="H55" i="38"/>
  <c r="I55" i="38" s="1"/>
  <c r="H56" i="38"/>
  <c r="H57" i="38"/>
  <c r="I57" i="38" s="1"/>
  <c r="H58" i="38"/>
  <c r="I58" i="38" s="1"/>
  <c r="H59" i="38"/>
  <c r="H60" i="38"/>
  <c r="H61" i="38"/>
  <c r="H62" i="38"/>
  <c r="H63" i="38"/>
  <c r="H64" i="38"/>
  <c r="H65" i="38"/>
  <c r="H66" i="38"/>
  <c r="H67" i="38"/>
  <c r="H68" i="38"/>
  <c r="I68" i="38" s="1"/>
  <c r="H69" i="38"/>
  <c r="I69" i="38" s="1"/>
  <c r="H48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12" i="38"/>
  <c r="I56" i="38" l="1"/>
  <c r="I67" i="38"/>
  <c r="A106" i="41"/>
  <c r="A105" i="41"/>
  <c r="A104" i="41"/>
  <c r="A103" i="41"/>
  <c r="A102" i="41"/>
  <c r="A101" i="41"/>
  <c r="A100" i="41"/>
  <c r="A99" i="41"/>
  <c r="A98" i="41"/>
  <c r="A97" i="41"/>
  <c r="A96" i="41"/>
  <c r="A95" i="41"/>
  <c r="A94" i="41"/>
  <c r="A93" i="41"/>
  <c r="A92" i="41"/>
  <c r="A91" i="41"/>
  <c r="A90" i="41"/>
  <c r="A89" i="41"/>
  <c r="A88" i="41"/>
  <c r="A87" i="41"/>
  <c r="A86" i="41"/>
  <c r="A85" i="41"/>
  <c r="H69" i="41"/>
  <c r="A69" i="41"/>
  <c r="H68" i="41"/>
  <c r="D105" i="41" s="1"/>
  <c r="A68" i="41"/>
  <c r="H67" i="41"/>
  <c r="A67" i="41"/>
  <c r="H66" i="41"/>
  <c r="D103" i="41" s="1"/>
  <c r="A66" i="41"/>
  <c r="H65" i="41"/>
  <c r="A65" i="41"/>
  <c r="H64" i="41"/>
  <c r="D101" i="41" s="1"/>
  <c r="A64" i="41"/>
  <c r="H63" i="41"/>
  <c r="I63" i="41" s="1"/>
  <c r="A63" i="41"/>
  <c r="H62" i="41"/>
  <c r="D99" i="41" s="1"/>
  <c r="A62" i="41"/>
  <c r="H61" i="41"/>
  <c r="D98" i="41" s="1"/>
  <c r="A61" i="41"/>
  <c r="H60" i="41"/>
  <c r="D97" i="41" s="1"/>
  <c r="A60" i="41"/>
  <c r="H59" i="41"/>
  <c r="I59" i="41" s="1"/>
  <c r="A59" i="41"/>
  <c r="H58" i="41"/>
  <c r="A58" i="41"/>
  <c r="H57" i="41"/>
  <c r="D94" i="41" s="1"/>
  <c r="A57" i="41"/>
  <c r="H56" i="41"/>
  <c r="D93" i="41" s="1"/>
  <c r="F93" i="41" s="1"/>
  <c r="A56" i="41"/>
  <c r="H55" i="41"/>
  <c r="I55" i="41" s="1"/>
  <c r="A55" i="41"/>
  <c r="H54" i="41"/>
  <c r="D91" i="41" s="1"/>
  <c r="A54" i="41"/>
  <c r="H53" i="41"/>
  <c r="D90" i="41" s="1"/>
  <c r="A53" i="41"/>
  <c r="H52" i="41"/>
  <c r="D89" i="41" s="1"/>
  <c r="A52" i="41"/>
  <c r="H51" i="41"/>
  <c r="A51" i="41"/>
  <c r="H50" i="41"/>
  <c r="A50" i="41"/>
  <c r="H49" i="41"/>
  <c r="D86" i="41" s="1"/>
  <c r="A49" i="41"/>
  <c r="H48" i="41"/>
  <c r="D85" i="41" s="1"/>
  <c r="A48" i="41"/>
  <c r="B105" i="41"/>
  <c r="B104" i="41"/>
  <c r="B103" i="41"/>
  <c r="F103" i="41" s="1"/>
  <c r="H103" i="41" s="1"/>
  <c r="B101" i="41"/>
  <c r="B100" i="41"/>
  <c r="B99" i="41"/>
  <c r="B97" i="41"/>
  <c r="F97" i="41" s="1"/>
  <c r="B96" i="41"/>
  <c r="B95" i="41"/>
  <c r="B92" i="41"/>
  <c r="B91" i="41"/>
  <c r="F91" i="41" s="1"/>
  <c r="H91" i="41" s="1"/>
  <c r="B89" i="41"/>
  <c r="B88" i="41"/>
  <c r="B87" i="41"/>
  <c r="H12" i="41"/>
  <c r="B85" i="41" s="1"/>
  <c r="F85" i="41" s="1"/>
  <c r="A106" i="40"/>
  <c r="A105" i="40"/>
  <c r="A104" i="40"/>
  <c r="A103" i="40"/>
  <c r="A102" i="40"/>
  <c r="A101" i="40"/>
  <c r="A100" i="40"/>
  <c r="A99" i="40"/>
  <c r="A98" i="40"/>
  <c r="A97" i="40"/>
  <c r="A96" i="40"/>
  <c r="A95" i="40"/>
  <c r="A94" i="40"/>
  <c r="A93" i="40"/>
  <c r="A92" i="40"/>
  <c r="A91" i="40"/>
  <c r="A90" i="40"/>
  <c r="A89" i="40"/>
  <c r="A88" i="40"/>
  <c r="A87" i="40"/>
  <c r="A86" i="40"/>
  <c r="A85" i="40"/>
  <c r="H69" i="40"/>
  <c r="D106" i="40" s="1"/>
  <c r="A69" i="40"/>
  <c r="H68" i="40"/>
  <c r="D105" i="40" s="1"/>
  <c r="A68" i="40"/>
  <c r="H67" i="40"/>
  <c r="I67" i="40" s="1"/>
  <c r="A67" i="40"/>
  <c r="H66" i="40"/>
  <c r="A66" i="40"/>
  <c r="H65" i="40"/>
  <c r="D102" i="40" s="1"/>
  <c r="A65" i="40"/>
  <c r="H64" i="40"/>
  <c r="D101" i="40" s="1"/>
  <c r="A64" i="40"/>
  <c r="H63" i="40"/>
  <c r="I63" i="40" s="1"/>
  <c r="A63" i="40"/>
  <c r="H62" i="40"/>
  <c r="A62" i="40"/>
  <c r="H61" i="40"/>
  <c r="D98" i="40" s="1"/>
  <c r="A61" i="40"/>
  <c r="H60" i="40"/>
  <c r="D97" i="40" s="1"/>
  <c r="A60" i="40"/>
  <c r="H59" i="40"/>
  <c r="I59" i="40" s="1"/>
  <c r="A59" i="40"/>
  <c r="H58" i="40"/>
  <c r="A58" i="40"/>
  <c r="H57" i="40"/>
  <c r="D94" i="40" s="1"/>
  <c r="A57" i="40"/>
  <c r="H56" i="40"/>
  <c r="D93" i="40" s="1"/>
  <c r="A56" i="40"/>
  <c r="H55" i="40"/>
  <c r="I55" i="40" s="1"/>
  <c r="A55" i="40"/>
  <c r="H54" i="40"/>
  <c r="A54" i="40"/>
  <c r="H53" i="40"/>
  <c r="D90" i="40" s="1"/>
  <c r="A53" i="40"/>
  <c r="H52" i="40"/>
  <c r="D89" i="40" s="1"/>
  <c r="A52" i="40"/>
  <c r="H51" i="40"/>
  <c r="A51" i="40"/>
  <c r="H50" i="40"/>
  <c r="A50" i="40"/>
  <c r="H49" i="40"/>
  <c r="D86" i="40" s="1"/>
  <c r="A49" i="40"/>
  <c r="H48" i="40"/>
  <c r="D85" i="40" s="1"/>
  <c r="A48" i="40"/>
  <c r="B45" i="40"/>
  <c r="H33" i="40"/>
  <c r="B106" i="40" s="1"/>
  <c r="H32" i="40"/>
  <c r="B105" i="40" s="1"/>
  <c r="H31" i="40"/>
  <c r="H30" i="40"/>
  <c r="B103" i="40" s="1"/>
  <c r="H29" i="40"/>
  <c r="B102" i="40" s="1"/>
  <c r="H28" i="40"/>
  <c r="B101" i="40" s="1"/>
  <c r="H27" i="40"/>
  <c r="H26" i="40"/>
  <c r="B99" i="40" s="1"/>
  <c r="H25" i="40"/>
  <c r="B98" i="40" s="1"/>
  <c r="H24" i="40"/>
  <c r="B97" i="40" s="1"/>
  <c r="H23" i="40"/>
  <c r="H22" i="40"/>
  <c r="B95" i="40" s="1"/>
  <c r="H21" i="40"/>
  <c r="B94" i="40" s="1"/>
  <c r="H20" i="40"/>
  <c r="B93" i="40" s="1"/>
  <c r="H19" i="40"/>
  <c r="H18" i="40"/>
  <c r="B91" i="40" s="1"/>
  <c r="H17" i="40"/>
  <c r="B90" i="40" s="1"/>
  <c r="H16" i="40"/>
  <c r="B89" i="40" s="1"/>
  <c r="H15" i="40"/>
  <c r="H14" i="40"/>
  <c r="B87" i="40" s="1"/>
  <c r="H13" i="40"/>
  <c r="B86" i="40" s="1"/>
  <c r="H12" i="40"/>
  <c r="B85" i="40" s="1"/>
  <c r="B6" i="40"/>
  <c r="G45" i="40" s="1"/>
  <c r="A106" i="38"/>
  <c r="A105" i="38"/>
  <c r="A104" i="38"/>
  <c r="A103" i="38"/>
  <c r="A102" i="38"/>
  <c r="A101" i="38"/>
  <c r="A100" i="38"/>
  <c r="A99" i="38"/>
  <c r="A98" i="38"/>
  <c r="A97" i="38"/>
  <c r="A96" i="38"/>
  <c r="A95" i="38"/>
  <c r="A94" i="38"/>
  <c r="A93" i="38"/>
  <c r="A92" i="38"/>
  <c r="A91" i="38"/>
  <c r="A90" i="38"/>
  <c r="A89" i="38"/>
  <c r="A88" i="38"/>
  <c r="A87" i="38"/>
  <c r="A86" i="38"/>
  <c r="A85" i="38"/>
  <c r="D106" i="38"/>
  <c r="A69" i="38"/>
  <c r="D105" i="38"/>
  <c r="A68" i="38"/>
  <c r="A67" i="38"/>
  <c r="D103" i="38"/>
  <c r="A66" i="38"/>
  <c r="D102" i="38"/>
  <c r="A65" i="38"/>
  <c r="D101" i="38"/>
  <c r="A64" i="38"/>
  <c r="I63" i="38"/>
  <c r="A63" i="38"/>
  <c r="A62" i="38"/>
  <c r="D98" i="38"/>
  <c r="A61" i="38"/>
  <c r="D97" i="38"/>
  <c r="A60" i="38"/>
  <c r="I59" i="38"/>
  <c r="A59" i="38"/>
  <c r="D95" i="38"/>
  <c r="A58" i="38"/>
  <c r="D94" i="38"/>
  <c r="A57" i="38"/>
  <c r="D93" i="38"/>
  <c r="A56" i="38"/>
  <c r="A55" i="38"/>
  <c r="D91" i="38"/>
  <c r="A54" i="38"/>
  <c r="D90" i="38"/>
  <c r="A53" i="38"/>
  <c r="D89" i="38"/>
  <c r="A52" i="38"/>
  <c r="A51" i="38"/>
  <c r="D87" i="38"/>
  <c r="A50" i="38"/>
  <c r="D86" i="38"/>
  <c r="A49" i="38"/>
  <c r="D85" i="38"/>
  <c r="A48" i="38"/>
  <c r="B45" i="38"/>
  <c r="B106" i="38"/>
  <c r="B105" i="38"/>
  <c r="B103" i="38"/>
  <c r="B102" i="38"/>
  <c r="B101" i="38"/>
  <c r="F101" i="38" s="1"/>
  <c r="H101" i="38" s="1"/>
  <c r="B99" i="38"/>
  <c r="B98" i="38"/>
  <c r="B97" i="38"/>
  <c r="B95" i="38"/>
  <c r="B94" i="38"/>
  <c r="B93" i="38"/>
  <c r="B91" i="38"/>
  <c r="B90" i="38"/>
  <c r="B89" i="38"/>
  <c r="B87" i="38"/>
  <c r="B86" i="38"/>
  <c r="B85" i="38"/>
  <c r="B6" i="38"/>
  <c r="G45" i="38" s="1"/>
  <c r="A106" i="32"/>
  <c r="A105" i="32"/>
  <c r="A104" i="32"/>
  <c r="A103" i="32"/>
  <c r="A102" i="32"/>
  <c r="A101" i="32"/>
  <c r="A100" i="32"/>
  <c r="A99" i="32"/>
  <c r="A98" i="32"/>
  <c r="A97" i="32"/>
  <c r="A96" i="32"/>
  <c r="A95" i="32"/>
  <c r="A94" i="32"/>
  <c r="A93" i="32"/>
  <c r="A92" i="32"/>
  <c r="A91" i="32"/>
  <c r="A90" i="32"/>
  <c r="A89" i="32"/>
  <c r="A88" i="32"/>
  <c r="A87" i="32"/>
  <c r="A86" i="32"/>
  <c r="A85" i="32"/>
  <c r="B82" i="32"/>
  <c r="H69" i="32"/>
  <c r="D106" i="32" s="1"/>
  <c r="A69" i="32"/>
  <c r="H68" i="32"/>
  <c r="D105" i="32" s="1"/>
  <c r="A68" i="32"/>
  <c r="H67" i="32"/>
  <c r="A67" i="32"/>
  <c r="H66" i="32"/>
  <c r="D103" i="32" s="1"/>
  <c r="A66" i="32"/>
  <c r="H65" i="32"/>
  <c r="D102" i="32" s="1"/>
  <c r="A65" i="32"/>
  <c r="H64" i="32"/>
  <c r="D101" i="32" s="1"/>
  <c r="A64" i="32"/>
  <c r="H63" i="32"/>
  <c r="I63" i="32" s="1"/>
  <c r="A63" i="32"/>
  <c r="H62" i="32"/>
  <c r="D99" i="32" s="1"/>
  <c r="A62" i="32"/>
  <c r="H61" i="32"/>
  <c r="D98" i="32" s="1"/>
  <c r="A61" i="32"/>
  <c r="H60" i="32"/>
  <c r="D97" i="32" s="1"/>
  <c r="A60" i="32"/>
  <c r="H59" i="32"/>
  <c r="I59" i="32" s="1"/>
  <c r="A59" i="32"/>
  <c r="H58" i="32"/>
  <c r="D95" i="32" s="1"/>
  <c r="A58" i="32"/>
  <c r="H57" i="32"/>
  <c r="D94" i="32" s="1"/>
  <c r="A57" i="32"/>
  <c r="H56" i="32"/>
  <c r="D93" i="32" s="1"/>
  <c r="A56" i="32"/>
  <c r="H55" i="32"/>
  <c r="I55" i="32" s="1"/>
  <c r="A55" i="32"/>
  <c r="H54" i="32"/>
  <c r="D91" i="32" s="1"/>
  <c r="A54" i="32"/>
  <c r="H53" i="32"/>
  <c r="D90" i="32" s="1"/>
  <c r="A53" i="32"/>
  <c r="H52" i="32"/>
  <c r="D89" i="32" s="1"/>
  <c r="A52" i="32"/>
  <c r="H51" i="32"/>
  <c r="A51" i="32"/>
  <c r="H50" i="32"/>
  <c r="D87" i="32" s="1"/>
  <c r="A50" i="32"/>
  <c r="H49" i="32"/>
  <c r="D86" i="32" s="1"/>
  <c r="A49" i="32"/>
  <c r="H48" i="32"/>
  <c r="D85" i="32" s="1"/>
  <c r="A48" i="32"/>
  <c r="B45" i="32"/>
  <c r="H33" i="32"/>
  <c r="B106" i="32" s="1"/>
  <c r="H32" i="32"/>
  <c r="B105" i="32" s="1"/>
  <c r="F105" i="32" s="1"/>
  <c r="H105" i="32" s="1"/>
  <c r="H31" i="32"/>
  <c r="B104" i="32" s="1"/>
  <c r="H30" i="32"/>
  <c r="B103" i="32" s="1"/>
  <c r="H29" i="32"/>
  <c r="B102" i="32" s="1"/>
  <c r="H28" i="32"/>
  <c r="B101" i="32" s="1"/>
  <c r="H27" i="32"/>
  <c r="B100" i="32" s="1"/>
  <c r="H26" i="32"/>
  <c r="B99" i="32" s="1"/>
  <c r="H25" i="32"/>
  <c r="B98" i="32" s="1"/>
  <c r="H24" i="32"/>
  <c r="B97" i="32" s="1"/>
  <c r="F97" i="32" s="1"/>
  <c r="H23" i="32"/>
  <c r="B96" i="32" s="1"/>
  <c r="H22" i="32"/>
  <c r="B95" i="32" s="1"/>
  <c r="H21" i="32"/>
  <c r="B94" i="32" s="1"/>
  <c r="H20" i="32"/>
  <c r="B93" i="32" s="1"/>
  <c r="H19" i="32"/>
  <c r="B92" i="32" s="1"/>
  <c r="H18" i="32"/>
  <c r="B91" i="32" s="1"/>
  <c r="H17" i="32"/>
  <c r="B90" i="32" s="1"/>
  <c r="H16" i="32"/>
  <c r="B89" i="32" s="1"/>
  <c r="H15" i="32"/>
  <c r="B88" i="32" s="1"/>
  <c r="H14" i="32"/>
  <c r="B87" i="32" s="1"/>
  <c r="H13" i="32"/>
  <c r="B86" i="32" s="1"/>
  <c r="H12" i="32"/>
  <c r="B85" i="32" s="1"/>
  <c r="B6" i="32"/>
  <c r="G45" i="32" s="1"/>
  <c r="A105" i="31"/>
  <c r="A104" i="31"/>
  <c r="A103" i="31"/>
  <c r="A102" i="31"/>
  <c r="A101" i="31"/>
  <c r="A100" i="31"/>
  <c r="A99" i="31"/>
  <c r="A98" i="31"/>
  <c r="A97" i="31"/>
  <c r="A96" i="31"/>
  <c r="A95" i="31"/>
  <c r="A94" i="31"/>
  <c r="A93" i="31"/>
  <c r="A92" i="31"/>
  <c r="A91" i="31"/>
  <c r="A90" i="31"/>
  <c r="A89" i="31"/>
  <c r="A88" i="31"/>
  <c r="A87" i="31"/>
  <c r="A86" i="31"/>
  <c r="A85" i="31"/>
  <c r="H69" i="31"/>
  <c r="D106" i="31" s="1"/>
  <c r="H68" i="31"/>
  <c r="D105" i="31" s="1"/>
  <c r="A68" i="31"/>
  <c r="H67" i="31"/>
  <c r="D104" i="31" s="1"/>
  <c r="A67" i="31"/>
  <c r="H66" i="31"/>
  <c r="D103" i="31" s="1"/>
  <c r="A66" i="31"/>
  <c r="H65" i="31"/>
  <c r="D102" i="31" s="1"/>
  <c r="A65" i="31"/>
  <c r="H64" i="31"/>
  <c r="D101" i="31" s="1"/>
  <c r="A64" i="31"/>
  <c r="A63" i="31"/>
  <c r="A62" i="31"/>
  <c r="H61" i="31"/>
  <c r="D98" i="31" s="1"/>
  <c r="A61" i="31"/>
  <c r="H60" i="31"/>
  <c r="D97" i="31" s="1"/>
  <c r="A60" i="31"/>
  <c r="H59" i="31"/>
  <c r="A59" i="31"/>
  <c r="H58" i="31"/>
  <c r="D95" i="31" s="1"/>
  <c r="A58" i="31"/>
  <c r="H57" i="31"/>
  <c r="D94" i="31" s="1"/>
  <c r="A57" i="31"/>
  <c r="H56" i="31"/>
  <c r="D93" i="31" s="1"/>
  <c r="A56" i="31"/>
  <c r="H55" i="31"/>
  <c r="A55" i="31"/>
  <c r="H54" i="31"/>
  <c r="D91" i="31" s="1"/>
  <c r="A54" i="31"/>
  <c r="H53" i="31"/>
  <c r="D90" i="31" s="1"/>
  <c r="A53" i="31"/>
  <c r="H52" i="31"/>
  <c r="D89" i="31" s="1"/>
  <c r="A52" i="31"/>
  <c r="H51" i="31"/>
  <c r="D88" i="31" s="1"/>
  <c r="A51" i="31"/>
  <c r="H50" i="31"/>
  <c r="D87" i="31" s="1"/>
  <c r="A50" i="31"/>
  <c r="H49" i="31"/>
  <c r="D86" i="31" s="1"/>
  <c r="A49" i="31"/>
  <c r="H48" i="31"/>
  <c r="D85" i="31" s="1"/>
  <c r="A48" i="31"/>
  <c r="B45" i="31"/>
  <c r="H33" i="31"/>
  <c r="B106" i="31" s="1"/>
  <c r="H32" i="31"/>
  <c r="B105" i="31" s="1"/>
  <c r="H31" i="31"/>
  <c r="B104" i="31" s="1"/>
  <c r="H30" i="31"/>
  <c r="B103" i="31" s="1"/>
  <c r="H29" i="31"/>
  <c r="B102" i="31" s="1"/>
  <c r="H28" i="31"/>
  <c r="B101" i="31" s="1"/>
  <c r="H27" i="31"/>
  <c r="B100" i="31" s="1"/>
  <c r="H26" i="31"/>
  <c r="B99" i="31" s="1"/>
  <c r="H25" i="31"/>
  <c r="B98" i="31" s="1"/>
  <c r="H24" i="31"/>
  <c r="B97" i="31" s="1"/>
  <c r="H23" i="31"/>
  <c r="B96" i="31" s="1"/>
  <c r="H22" i="31"/>
  <c r="B95" i="31" s="1"/>
  <c r="H21" i="31"/>
  <c r="B94" i="31" s="1"/>
  <c r="H20" i="31"/>
  <c r="B93" i="31" s="1"/>
  <c r="H19" i="31"/>
  <c r="B92" i="31" s="1"/>
  <c r="H18" i="31"/>
  <c r="B91" i="31" s="1"/>
  <c r="H17" i="31"/>
  <c r="B90" i="31" s="1"/>
  <c r="H16" i="31"/>
  <c r="B89" i="31" s="1"/>
  <c r="H15" i="31"/>
  <c r="B88" i="31" s="1"/>
  <c r="H14" i="31"/>
  <c r="B87" i="31" s="1"/>
  <c r="H13" i="31"/>
  <c r="B86" i="31" s="1"/>
  <c r="H12" i="31"/>
  <c r="B85" i="31" s="1"/>
  <c r="B6" i="31"/>
  <c r="G45" i="31" s="1"/>
  <c r="A106" i="29"/>
  <c r="A105" i="29"/>
  <c r="A104" i="29"/>
  <c r="A103" i="29"/>
  <c r="A102" i="29"/>
  <c r="A101" i="29"/>
  <c r="A100" i="29"/>
  <c r="A99" i="29"/>
  <c r="A98" i="29"/>
  <c r="A97" i="29"/>
  <c r="A96" i="29"/>
  <c r="A95" i="29"/>
  <c r="A94" i="29"/>
  <c r="A93" i="29"/>
  <c r="A92" i="29"/>
  <c r="A91" i="29"/>
  <c r="A90" i="29"/>
  <c r="A89" i="29"/>
  <c r="A88" i="29"/>
  <c r="A87" i="29"/>
  <c r="A86" i="29"/>
  <c r="A85" i="29"/>
  <c r="B82" i="29"/>
  <c r="H69" i="29"/>
  <c r="D106" i="29" s="1"/>
  <c r="A69" i="29"/>
  <c r="H68" i="29"/>
  <c r="D105" i="29" s="1"/>
  <c r="A68" i="29"/>
  <c r="H67" i="29"/>
  <c r="A67" i="29"/>
  <c r="H66" i="29"/>
  <c r="D103" i="29" s="1"/>
  <c r="A66" i="29"/>
  <c r="H65" i="29"/>
  <c r="D102" i="29" s="1"/>
  <c r="A65" i="29"/>
  <c r="H64" i="29"/>
  <c r="D101" i="29" s="1"/>
  <c r="A64" i="29"/>
  <c r="H63" i="29"/>
  <c r="A63" i="29"/>
  <c r="H62" i="29"/>
  <c r="D99" i="29" s="1"/>
  <c r="A62" i="29"/>
  <c r="H61" i="29"/>
  <c r="D98" i="29" s="1"/>
  <c r="A61" i="29"/>
  <c r="H60" i="29"/>
  <c r="D97" i="29" s="1"/>
  <c r="A60" i="29"/>
  <c r="H59" i="29"/>
  <c r="I59" i="29" s="1"/>
  <c r="A59" i="29"/>
  <c r="H58" i="29"/>
  <c r="D95" i="29" s="1"/>
  <c r="A58" i="29"/>
  <c r="H57" i="29"/>
  <c r="D94" i="29" s="1"/>
  <c r="A57" i="29"/>
  <c r="H56" i="29"/>
  <c r="D93" i="29" s="1"/>
  <c r="A56" i="29"/>
  <c r="H55" i="29"/>
  <c r="A55" i="29"/>
  <c r="H54" i="29"/>
  <c r="D91" i="29" s="1"/>
  <c r="A54" i="29"/>
  <c r="H53" i="29"/>
  <c r="D90" i="29" s="1"/>
  <c r="A53" i="29"/>
  <c r="H52" i="29"/>
  <c r="D89" i="29" s="1"/>
  <c r="A52" i="29"/>
  <c r="H51" i="29"/>
  <c r="A51" i="29"/>
  <c r="H50" i="29"/>
  <c r="D87" i="29" s="1"/>
  <c r="A50" i="29"/>
  <c r="H49" i="29"/>
  <c r="D86" i="29" s="1"/>
  <c r="A49" i="29"/>
  <c r="H48" i="29"/>
  <c r="D85" i="29" s="1"/>
  <c r="A48" i="29"/>
  <c r="B45" i="29"/>
  <c r="H33" i="29"/>
  <c r="B106" i="29" s="1"/>
  <c r="H32" i="29"/>
  <c r="B105" i="29" s="1"/>
  <c r="H31" i="29"/>
  <c r="B104" i="29" s="1"/>
  <c r="H30" i="29"/>
  <c r="B103" i="29" s="1"/>
  <c r="H29" i="29"/>
  <c r="B102" i="29" s="1"/>
  <c r="H28" i="29"/>
  <c r="B101" i="29" s="1"/>
  <c r="H27" i="29"/>
  <c r="B100" i="29" s="1"/>
  <c r="H26" i="29"/>
  <c r="B99" i="29" s="1"/>
  <c r="H25" i="29"/>
  <c r="B98" i="29" s="1"/>
  <c r="H24" i="29"/>
  <c r="B97" i="29" s="1"/>
  <c r="H23" i="29"/>
  <c r="B96" i="29" s="1"/>
  <c r="H22" i="29"/>
  <c r="B95" i="29" s="1"/>
  <c r="H21" i="29"/>
  <c r="B94" i="29" s="1"/>
  <c r="H20" i="29"/>
  <c r="B93" i="29" s="1"/>
  <c r="H19" i="29"/>
  <c r="B92" i="29" s="1"/>
  <c r="H18" i="29"/>
  <c r="B91" i="29" s="1"/>
  <c r="H17" i="29"/>
  <c r="B90" i="29" s="1"/>
  <c r="H16" i="29"/>
  <c r="B89" i="29" s="1"/>
  <c r="F89" i="29" s="1"/>
  <c r="H15" i="29"/>
  <c r="B88" i="29" s="1"/>
  <c r="H14" i="29"/>
  <c r="B87" i="29" s="1"/>
  <c r="H13" i="29"/>
  <c r="B86" i="29" s="1"/>
  <c r="H12" i="29"/>
  <c r="B85" i="29" s="1"/>
  <c r="B6" i="29"/>
  <c r="G45" i="29" s="1"/>
  <c r="I11" i="19"/>
  <c r="I10" i="19"/>
  <c r="K10" i="19"/>
  <c r="D30" i="19"/>
  <c r="G10" i="19"/>
  <c r="K11" i="19"/>
  <c r="I26" i="19"/>
  <c r="H89" i="29" l="1"/>
  <c r="I55" i="31"/>
  <c r="D92" i="31"/>
  <c r="F92" i="31" s="1"/>
  <c r="I59" i="31"/>
  <c r="D96" i="31"/>
  <c r="F96" i="31" s="1"/>
  <c r="F105" i="41"/>
  <c r="F89" i="41"/>
  <c r="H89" i="41" s="1"/>
  <c r="F99" i="41"/>
  <c r="F101" i="41"/>
  <c r="H101" i="41" s="1"/>
  <c r="I51" i="41"/>
  <c r="I51" i="40"/>
  <c r="I55" i="29"/>
  <c r="F98" i="40"/>
  <c r="H98" i="40" s="1"/>
  <c r="F106" i="40"/>
  <c r="I33" i="31"/>
  <c r="I52" i="31"/>
  <c r="I29" i="40"/>
  <c r="I61" i="40"/>
  <c r="F103" i="38"/>
  <c r="I23" i="31"/>
  <c r="I67" i="41"/>
  <c r="I66" i="29"/>
  <c r="I25" i="31"/>
  <c r="I21" i="32"/>
  <c r="I21" i="40"/>
  <c r="F105" i="40"/>
  <c r="I23" i="41"/>
  <c r="I17" i="31"/>
  <c r="I51" i="31"/>
  <c r="I68" i="31"/>
  <c r="F89" i="32"/>
  <c r="I29" i="32"/>
  <c r="I52" i="32"/>
  <c r="I13" i="38"/>
  <c r="F90" i="38"/>
  <c r="F94" i="38"/>
  <c r="F89" i="40"/>
  <c r="I25" i="29"/>
  <c r="F102" i="29"/>
  <c r="I58" i="29"/>
  <c r="I15" i="31"/>
  <c r="I48" i="31"/>
  <c r="I13" i="32"/>
  <c r="I23" i="32"/>
  <c r="F87" i="38"/>
  <c r="I29" i="38"/>
  <c r="I33" i="38"/>
  <c r="I50" i="38"/>
  <c r="F90" i="40"/>
  <c r="F94" i="40"/>
  <c r="F101" i="40"/>
  <c r="I57" i="40"/>
  <c r="I62" i="41"/>
  <c r="I51" i="29"/>
  <c r="I60" i="32"/>
  <c r="I51" i="32"/>
  <c r="I31" i="32"/>
  <c r="I67" i="32"/>
  <c r="I15" i="32"/>
  <c r="I31" i="31"/>
  <c r="I63" i="31"/>
  <c r="I67" i="31"/>
  <c r="I63" i="29"/>
  <c r="I67" i="29"/>
  <c r="F85" i="40"/>
  <c r="F86" i="29"/>
  <c r="H86" i="29" s="1"/>
  <c r="I29" i="31"/>
  <c r="I64" i="32"/>
  <c r="I17" i="38"/>
  <c r="I54" i="41"/>
  <c r="I13" i="31"/>
  <c r="I21" i="31"/>
  <c r="I60" i="31"/>
  <c r="I19" i="32"/>
  <c r="I27" i="32"/>
  <c r="I21" i="29"/>
  <c r="F101" i="29"/>
  <c r="F105" i="29"/>
  <c r="I19" i="31"/>
  <c r="I27" i="31"/>
  <c r="I64" i="31"/>
  <c r="I17" i="32"/>
  <c r="I25" i="32"/>
  <c r="I33" i="32"/>
  <c r="I48" i="32"/>
  <c r="I68" i="32"/>
  <c r="F85" i="38"/>
  <c r="F91" i="38"/>
  <c r="I21" i="38"/>
  <c r="I66" i="38"/>
  <c r="I13" i="40"/>
  <c r="I33" i="40"/>
  <c r="I17" i="40"/>
  <c r="F97" i="40"/>
  <c r="I27" i="41"/>
  <c r="I13" i="29"/>
  <c r="F87" i="29"/>
  <c r="I17" i="29"/>
  <c r="F94" i="29"/>
  <c r="F97" i="29"/>
  <c r="F103" i="29"/>
  <c r="I33" i="29"/>
  <c r="I50" i="29"/>
  <c r="I12" i="31"/>
  <c r="I14" i="31"/>
  <c r="I16" i="31"/>
  <c r="I18" i="31"/>
  <c r="I20" i="31"/>
  <c r="I22" i="31"/>
  <c r="I24" i="31"/>
  <c r="I26" i="31"/>
  <c r="I28" i="31"/>
  <c r="I30" i="31"/>
  <c r="I32" i="31"/>
  <c r="I56" i="31"/>
  <c r="I12" i="32"/>
  <c r="I14" i="32"/>
  <c r="I16" i="32"/>
  <c r="I18" i="32"/>
  <c r="I20" i="32"/>
  <c r="I22" i="32"/>
  <c r="I24" i="32"/>
  <c r="I26" i="32"/>
  <c r="I28" i="32"/>
  <c r="I30" i="32"/>
  <c r="I32" i="32"/>
  <c r="I56" i="32"/>
  <c r="F86" i="38"/>
  <c r="H86" i="38" s="1"/>
  <c r="F89" i="38"/>
  <c r="F95" i="38"/>
  <c r="I25" i="38"/>
  <c r="F86" i="40"/>
  <c r="H86" i="40" s="1"/>
  <c r="I25" i="40"/>
  <c r="F102" i="40"/>
  <c r="I49" i="40"/>
  <c r="I65" i="40"/>
  <c r="I15" i="41"/>
  <c r="I31" i="41"/>
  <c r="I66" i="41"/>
  <c r="I29" i="29"/>
  <c r="F85" i="29"/>
  <c r="F93" i="38"/>
  <c r="F93" i="40"/>
  <c r="I53" i="40"/>
  <c r="I69" i="40"/>
  <c r="I19" i="41"/>
  <c r="B88" i="38"/>
  <c r="I15" i="38"/>
  <c r="B96" i="38"/>
  <c r="I23" i="38"/>
  <c r="B104" i="38"/>
  <c r="I31" i="38"/>
  <c r="D92" i="38"/>
  <c r="B88" i="40"/>
  <c r="I15" i="40"/>
  <c r="B96" i="40"/>
  <c r="I23" i="40"/>
  <c r="B104" i="40"/>
  <c r="I31" i="40"/>
  <c r="D91" i="40"/>
  <c r="F91" i="40" s="1"/>
  <c r="I54" i="40"/>
  <c r="D99" i="40"/>
  <c r="F99" i="40" s="1"/>
  <c r="I62" i="40"/>
  <c r="B86" i="41"/>
  <c r="I13" i="41"/>
  <c r="B94" i="41"/>
  <c r="F94" i="41" s="1"/>
  <c r="H94" i="41" s="1"/>
  <c r="I21" i="41"/>
  <c r="B102" i="41"/>
  <c r="I29" i="41"/>
  <c r="D87" i="41"/>
  <c r="F87" i="41" s="1"/>
  <c r="H87" i="41" s="1"/>
  <c r="I50" i="41"/>
  <c r="D102" i="41"/>
  <c r="I65" i="41"/>
  <c r="I15" i="29"/>
  <c r="F91" i="29"/>
  <c r="I19" i="29"/>
  <c r="I23" i="29"/>
  <c r="F99" i="29"/>
  <c r="I27" i="29"/>
  <c r="I31" i="29"/>
  <c r="I54" i="29"/>
  <c r="I62" i="29"/>
  <c r="F86" i="31"/>
  <c r="H86" i="31" s="1"/>
  <c r="F87" i="31"/>
  <c r="F90" i="31"/>
  <c r="F91" i="31"/>
  <c r="F94" i="31"/>
  <c r="F95" i="31"/>
  <c r="F98" i="31"/>
  <c r="F99" i="31"/>
  <c r="F102" i="31"/>
  <c r="F103" i="31"/>
  <c r="F106" i="31"/>
  <c r="I50" i="31"/>
  <c r="I54" i="31"/>
  <c r="I58" i="31"/>
  <c r="I62" i="31"/>
  <c r="I66" i="31"/>
  <c r="F86" i="32"/>
  <c r="H86" i="32" s="1"/>
  <c r="F87" i="32"/>
  <c r="F90" i="32"/>
  <c r="F94" i="32"/>
  <c r="F95" i="32"/>
  <c r="F98" i="32"/>
  <c r="H98" i="32" s="1"/>
  <c r="F102" i="32"/>
  <c r="F103" i="32"/>
  <c r="F106" i="32"/>
  <c r="I50" i="32"/>
  <c r="I54" i="32"/>
  <c r="I58" i="32"/>
  <c r="I62" i="32"/>
  <c r="I66" i="32"/>
  <c r="B92" i="38"/>
  <c r="F92" i="38" s="1"/>
  <c r="I19" i="38"/>
  <c r="B100" i="38"/>
  <c r="I27" i="38"/>
  <c r="F105" i="38"/>
  <c r="D88" i="38"/>
  <c r="I51" i="38"/>
  <c r="D99" i="38"/>
  <c r="F99" i="38" s="1"/>
  <c r="I62" i="38"/>
  <c r="B92" i="40"/>
  <c r="I19" i="40"/>
  <c r="B100" i="40"/>
  <c r="I27" i="40"/>
  <c r="D87" i="40"/>
  <c r="F87" i="40" s="1"/>
  <c r="I50" i="40"/>
  <c r="D95" i="40"/>
  <c r="F95" i="40" s="1"/>
  <c r="I58" i="40"/>
  <c r="D103" i="40"/>
  <c r="F103" i="40" s="1"/>
  <c r="I66" i="40"/>
  <c r="B90" i="41"/>
  <c r="F90" i="41" s="1"/>
  <c r="H90" i="41" s="1"/>
  <c r="I17" i="41"/>
  <c r="B98" i="41"/>
  <c r="I25" i="41"/>
  <c r="B106" i="41"/>
  <c r="I33" i="41"/>
  <c r="D95" i="41"/>
  <c r="F95" i="41" s="1"/>
  <c r="H95" i="41" s="1"/>
  <c r="I58" i="41"/>
  <c r="D106" i="41"/>
  <c r="I69" i="41"/>
  <c r="F98" i="38"/>
  <c r="F106" i="38"/>
  <c r="I12" i="41"/>
  <c r="I14" i="41"/>
  <c r="I16" i="41"/>
  <c r="I18" i="41"/>
  <c r="I20" i="41"/>
  <c r="I22" i="41"/>
  <c r="I24" i="41"/>
  <c r="I26" i="41"/>
  <c r="I28" i="41"/>
  <c r="I30" i="41"/>
  <c r="I32" i="41"/>
  <c r="I48" i="41"/>
  <c r="I52" i="41"/>
  <c r="I56" i="41"/>
  <c r="I60" i="41"/>
  <c r="I64" i="41"/>
  <c r="I68" i="41"/>
  <c r="B78" i="41"/>
  <c r="D88" i="41"/>
  <c r="F88" i="41" s="1"/>
  <c r="D92" i="41"/>
  <c r="F92" i="41" s="1"/>
  <c r="H92" i="41" s="1"/>
  <c r="D96" i="41"/>
  <c r="F96" i="41" s="1"/>
  <c r="H96" i="41" s="1"/>
  <c r="D100" i="41"/>
  <c r="F100" i="41" s="1"/>
  <c r="H100" i="41" s="1"/>
  <c r="D104" i="41"/>
  <c r="F104" i="41" s="1"/>
  <c r="H104" i="41" s="1"/>
  <c r="B42" i="41"/>
  <c r="I49" i="41"/>
  <c r="I53" i="41"/>
  <c r="I57" i="41"/>
  <c r="I61" i="41"/>
  <c r="I12" i="40"/>
  <c r="I14" i="40"/>
  <c r="I16" i="40"/>
  <c r="I18" i="40"/>
  <c r="I20" i="40"/>
  <c r="I22" i="40"/>
  <c r="I24" i="40"/>
  <c r="I26" i="40"/>
  <c r="I28" i="40"/>
  <c r="I30" i="40"/>
  <c r="I32" i="40"/>
  <c r="I48" i="40"/>
  <c r="I52" i="40"/>
  <c r="I56" i="40"/>
  <c r="I60" i="40"/>
  <c r="I64" i="40"/>
  <c r="I68" i="40"/>
  <c r="B78" i="40"/>
  <c r="D88" i="40"/>
  <c r="D92" i="40"/>
  <c r="D96" i="40"/>
  <c r="D100" i="40"/>
  <c r="D104" i="40"/>
  <c r="B42" i="40"/>
  <c r="G9" i="40"/>
  <c r="E82" i="40"/>
  <c r="F102" i="38"/>
  <c r="F97" i="38"/>
  <c r="I12" i="38"/>
  <c r="I14" i="38"/>
  <c r="I16" i="38"/>
  <c r="I18" i="38"/>
  <c r="I20" i="38"/>
  <c r="I22" i="38"/>
  <c r="I24" i="38"/>
  <c r="I26" i="38"/>
  <c r="I28" i="38"/>
  <c r="I30" i="38"/>
  <c r="I32" i="38"/>
  <c r="I48" i="38"/>
  <c r="I52" i="38"/>
  <c r="I60" i="38"/>
  <c r="I64" i="38"/>
  <c r="B78" i="38"/>
  <c r="D96" i="38"/>
  <c r="D100" i="38"/>
  <c r="D104" i="38"/>
  <c r="B42" i="38"/>
  <c r="I49" i="38"/>
  <c r="I53" i="38"/>
  <c r="I61" i="38"/>
  <c r="I65" i="38"/>
  <c r="G9" i="38"/>
  <c r="E82" i="38"/>
  <c r="F85" i="32"/>
  <c r="F91" i="32"/>
  <c r="F93" i="32"/>
  <c r="F99" i="32"/>
  <c r="F101" i="32"/>
  <c r="B78" i="32"/>
  <c r="D88" i="32"/>
  <c r="F88" i="32" s="1"/>
  <c r="D92" i="32"/>
  <c r="F92" i="32" s="1"/>
  <c r="D96" i="32"/>
  <c r="F96" i="32" s="1"/>
  <c r="D100" i="32"/>
  <c r="F100" i="32" s="1"/>
  <c r="D104" i="32"/>
  <c r="F104" i="32" s="1"/>
  <c r="B42" i="32"/>
  <c r="I49" i="32"/>
  <c r="I53" i="32"/>
  <c r="I57" i="32"/>
  <c r="I61" i="32"/>
  <c r="I65" i="32"/>
  <c r="I69" i="32"/>
  <c r="G9" i="32"/>
  <c r="E82" i="32"/>
  <c r="F85" i="31"/>
  <c r="F101" i="31"/>
  <c r="F97" i="31"/>
  <c r="F93" i="31"/>
  <c r="F89" i="31"/>
  <c r="F105" i="31"/>
  <c r="B78" i="31"/>
  <c r="F88" i="31"/>
  <c r="F100" i="31"/>
  <c r="F104" i="31"/>
  <c r="B42" i="31"/>
  <c r="I49" i="31"/>
  <c r="I53" i="31"/>
  <c r="I57" i="31"/>
  <c r="I61" i="31"/>
  <c r="I65" i="31"/>
  <c r="I69" i="31"/>
  <c r="G9" i="31"/>
  <c r="E82" i="31"/>
  <c r="F93" i="29"/>
  <c r="F90" i="29"/>
  <c r="F95" i="29"/>
  <c r="F98" i="29"/>
  <c r="F106" i="29"/>
  <c r="I12" i="29"/>
  <c r="I14" i="29"/>
  <c r="I16" i="29"/>
  <c r="I18" i="29"/>
  <c r="I20" i="29"/>
  <c r="I22" i="29"/>
  <c r="I24" i="29"/>
  <c r="I26" i="29"/>
  <c r="I28" i="29"/>
  <c r="I30" i="29"/>
  <c r="I32" i="29"/>
  <c r="I48" i="29"/>
  <c r="I52" i="29"/>
  <c r="I56" i="29"/>
  <c r="I60" i="29"/>
  <c r="I64" i="29"/>
  <c r="I68" i="29"/>
  <c r="B78" i="29"/>
  <c r="D88" i="29"/>
  <c r="F88" i="29" s="1"/>
  <c r="D92" i="29"/>
  <c r="F92" i="29" s="1"/>
  <c r="D96" i="29"/>
  <c r="F96" i="29" s="1"/>
  <c r="D100" i="29"/>
  <c r="F100" i="29" s="1"/>
  <c r="D104" i="29"/>
  <c r="F104" i="29" s="1"/>
  <c r="B42" i="29"/>
  <c r="I49" i="29"/>
  <c r="I53" i="29"/>
  <c r="I57" i="29"/>
  <c r="I61" i="29"/>
  <c r="I65" i="29"/>
  <c r="I69" i="29"/>
  <c r="G9" i="29"/>
  <c r="E82" i="29"/>
  <c r="A110" i="25"/>
  <c r="A109" i="25"/>
  <c r="A108" i="25"/>
  <c r="A107" i="25"/>
  <c r="A106" i="25"/>
  <c r="A105" i="25"/>
  <c r="A104" i="25"/>
  <c r="A103" i="25"/>
  <c r="A102" i="25"/>
  <c r="A101" i="25"/>
  <c r="A100" i="25"/>
  <c r="A99" i="25"/>
  <c r="A98" i="25"/>
  <c r="A97" i="25"/>
  <c r="A96" i="25"/>
  <c r="A95" i="25"/>
  <c r="A94" i="25"/>
  <c r="A93" i="25"/>
  <c r="A92" i="25"/>
  <c r="A91" i="25"/>
  <c r="A90" i="25"/>
  <c r="A89" i="25"/>
  <c r="A71" i="25"/>
  <c r="A70" i="25"/>
  <c r="A69" i="25"/>
  <c r="A68" i="25"/>
  <c r="A67" i="25"/>
  <c r="A66" i="25"/>
  <c r="A65" i="25"/>
  <c r="A64" i="25"/>
  <c r="A63" i="25"/>
  <c r="A62" i="25"/>
  <c r="A61" i="25"/>
  <c r="A60" i="25"/>
  <c r="A59" i="25"/>
  <c r="A58" i="25"/>
  <c r="A57" i="25"/>
  <c r="A56" i="25"/>
  <c r="A55" i="25"/>
  <c r="A54" i="25"/>
  <c r="A53" i="25"/>
  <c r="A52" i="25"/>
  <c r="A51" i="25"/>
  <c r="A50" i="25"/>
  <c r="H10" i="19"/>
  <c r="K22" i="19"/>
  <c r="K13" i="19"/>
  <c r="K24" i="19"/>
  <c r="E30" i="19"/>
  <c r="H28" i="19"/>
  <c r="H20" i="19"/>
  <c r="K17" i="19"/>
  <c r="K29" i="19"/>
  <c r="K20" i="19"/>
  <c r="H26" i="19"/>
  <c r="H27" i="19"/>
  <c r="K16" i="19"/>
  <c r="H31" i="19"/>
  <c r="I22" i="19"/>
  <c r="H15" i="19"/>
  <c r="I18" i="19"/>
  <c r="L29" i="19"/>
  <c r="K18" i="19"/>
  <c r="I27" i="19"/>
  <c r="K28" i="19"/>
  <c r="K30" i="19"/>
  <c r="E28" i="19"/>
  <c r="K26" i="19"/>
  <c r="I17" i="19"/>
  <c r="H30" i="19"/>
  <c r="E31" i="19"/>
  <c r="H25" i="19"/>
  <c r="I23" i="19"/>
  <c r="I16" i="19"/>
  <c r="K21" i="19"/>
  <c r="I19" i="19"/>
  <c r="D31" i="19"/>
  <c r="K27" i="19"/>
  <c r="I30" i="19"/>
  <c r="F10" i="19"/>
  <c r="L24" i="19"/>
  <c r="H23" i="19"/>
  <c r="H14" i="19"/>
  <c r="G30" i="19"/>
  <c r="G24" i="19"/>
  <c r="H11" i="19"/>
  <c r="H22" i="19"/>
  <c r="H29" i="19"/>
  <c r="H24" i="19"/>
  <c r="H21" i="19"/>
  <c r="H12" i="19"/>
  <c r="I14" i="19"/>
  <c r="I20" i="19"/>
  <c r="L28" i="19"/>
  <c r="J10" i="19"/>
  <c r="K25" i="19"/>
  <c r="H16" i="19"/>
  <c r="E10" i="19"/>
  <c r="H13" i="19"/>
  <c r="I15" i="19"/>
  <c r="J11" i="19"/>
  <c r="K15" i="19"/>
  <c r="H19" i="19"/>
  <c r="K23" i="19"/>
  <c r="I24" i="19"/>
  <c r="I28" i="19"/>
  <c r="G28" i="19"/>
  <c r="H18" i="19"/>
  <c r="K12" i="19"/>
  <c r="K19" i="19"/>
  <c r="I12" i="19"/>
  <c r="H17" i="19"/>
  <c r="K14" i="19"/>
  <c r="H88" i="41" l="1"/>
  <c r="H99" i="41"/>
  <c r="H97" i="41"/>
  <c r="H98" i="31"/>
  <c r="H98" i="38"/>
  <c r="H98" i="29"/>
  <c r="H105" i="41"/>
  <c r="H106" i="40"/>
  <c r="F106" i="41"/>
  <c r="F102" i="41"/>
  <c r="H102" i="41" s="1"/>
  <c r="F98" i="41"/>
  <c r="H98" i="41" s="1"/>
  <c r="F86" i="41"/>
  <c r="H86" i="41" s="1"/>
  <c r="F96" i="40"/>
  <c r="F92" i="40"/>
  <c r="H92" i="40" s="1"/>
  <c r="H96" i="29"/>
  <c r="H90" i="29"/>
  <c r="H105" i="38"/>
  <c r="H92" i="38"/>
  <c r="H103" i="32"/>
  <c r="H94" i="32"/>
  <c r="H99" i="31"/>
  <c r="H91" i="31"/>
  <c r="H99" i="29"/>
  <c r="H103" i="29"/>
  <c r="H87" i="29"/>
  <c r="H91" i="38"/>
  <c r="H92" i="29"/>
  <c r="H106" i="29"/>
  <c r="H96" i="31"/>
  <c r="H105" i="31"/>
  <c r="H101" i="31"/>
  <c r="H100" i="32"/>
  <c r="H91" i="32"/>
  <c r="H102" i="38"/>
  <c r="H87" i="40"/>
  <c r="H95" i="40"/>
  <c r="H102" i="32"/>
  <c r="H90" i="32"/>
  <c r="H106" i="31"/>
  <c r="H90" i="31"/>
  <c r="H91" i="40"/>
  <c r="H95" i="38"/>
  <c r="H101" i="40"/>
  <c r="H102" i="29"/>
  <c r="H89" i="32"/>
  <c r="H92" i="31"/>
  <c r="H89" i="31"/>
  <c r="H96" i="32"/>
  <c r="H101" i="32"/>
  <c r="H87" i="32"/>
  <c r="H95" i="31"/>
  <c r="H87" i="31"/>
  <c r="H89" i="38"/>
  <c r="H94" i="29"/>
  <c r="H105" i="29"/>
  <c r="H94" i="40"/>
  <c r="H87" i="38"/>
  <c r="H94" i="38"/>
  <c r="H95" i="29"/>
  <c r="H92" i="32"/>
  <c r="H99" i="32"/>
  <c r="H106" i="38"/>
  <c r="H106" i="32"/>
  <c r="H95" i="32"/>
  <c r="H102" i="31"/>
  <c r="H94" i="31"/>
  <c r="H91" i="29"/>
  <c r="H101" i="29"/>
  <c r="H90" i="40"/>
  <c r="H89" i="40"/>
  <c r="H90" i="38"/>
  <c r="H105" i="40"/>
  <c r="H88" i="29"/>
  <c r="F100" i="38"/>
  <c r="H100" i="29"/>
  <c r="H88" i="31"/>
  <c r="H104" i="32"/>
  <c r="F100" i="40"/>
  <c r="H88" i="32"/>
  <c r="H97" i="32"/>
  <c r="H93" i="32"/>
  <c r="H85" i="32"/>
  <c r="H100" i="31"/>
  <c r="H104" i="31"/>
  <c r="H103" i="31"/>
  <c r="H93" i="31"/>
  <c r="H97" i="31"/>
  <c r="H85" i="31"/>
  <c r="H97" i="29"/>
  <c r="H104" i="29"/>
  <c r="H93" i="29"/>
  <c r="H85" i="29"/>
  <c r="F104" i="38"/>
  <c r="F104" i="40"/>
  <c r="F88" i="40"/>
  <c r="H97" i="40" s="1"/>
  <c r="F96" i="38"/>
  <c r="F88" i="38"/>
  <c r="M30" i="19"/>
  <c r="N30" i="19" s="1"/>
  <c r="B6" i="25"/>
  <c r="G47" i="25" s="1"/>
  <c r="B86" i="25"/>
  <c r="H71" i="25"/>
  <c r="D110" i="25" s="1"/>
  <c r="H70" i="25"/>
  <c r="D109" i="25" s="1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B47" i="25"/>
  <c r="H33" i="25"/>
  <c r="B110" i="25" s="1"/>
  <c r="H32" i="25"/>
  <c r="B109" i="25" s="1"/>
  <c r="H31" i="25"/>
  <c r="B108" i="25" s="1"/>
  <c r="H30" i="25"/>
  <c r="B107" i="25" s="1"/>
  <c r="H29" i="25"/>
  <c r="B106" i="25" s="1"/>
  <c r="H28" i="25"/>
  <c r="B105" i="25" s="1"/>
  <c r="H27" i="25"/>
  <c r="B104" i="25" s="1"/>
  <c r="H26" i="25"/>
  <c r="B103" i="25" s="1"/>
  <c r="H25" i="25"/>
  <c r="B102" i="25" s="1"/>
  <c r="H24" i="25"/>
  <c r="B101" i="25" s="1"/>
  <c r="H23" i="25"/>
  <c r="B100" i="25" s="1"/>
  <c r="H22" i="25"/>
  <c r="B99" i="25" s="1"/>
  <c r="H21" i="25"/>
  <c r="B98" i="25" s="1"/>
  <c r="H20" i="25"/>
  <c r="B97" i="25" s="1"/>
  <c r="H19" i="25"/>
  <c r="B96" i="25" s="1"/>
  <c r="H18" i="25"/>
  <c r="B95" i="25" s="1"/>
  <c r="H17" i="25"/>
  <c r="B94" i="25" s="1"/>
  <c r="H16" i="25"/>
  <c r="B93" i="25" s="1"/>
  <c r="H15" i="25"/>
  <c r="B92" i="25" s="1"/>
  <c r="H14" i="25"/>
  <c r="B91" i="25" s="1"/>
  <c r="H13" i="25"/>
  <c r="B90" i="25" s="1"/>
  <c r="H12" i="25"/>
  <c r="B89" i="25" s="1"/>
  <c r="I21" i="19"/>
  <c r="E21" i="19"/>
  <c r="I13" i="19"/>
  <c r="J12" i="19"/>
  <c r="I25" i="19"/>
  <c r="G31" i="19"/>
  <c r="I29" i="19"/>
  <c r="H93" i="41" l="1"/>
  <c r="M31" i="19"/>
  <c r="N31" i="19" s="1"/>
  <c r="H106" i="41"/>
  <c r="H96" i="40"/>
  <c r="H99" i="38"/>
  <c r="H103" i="38"/>
  <c r="H103" i="40"/>
  <c r="H102" i="40"/>
  <c r="H93" i="40"/>
  <c r="H85" i="40"/>
  <c r="H99" i="40"/>
  <c r="H88" i="40"/>
  <c r="H100" i="38"/>
  <c r="H96" i="38"/>
  <c r="H104" i="40"/>
  <c r="H88" i="38"/>
  <c r="H100" i="40"/>
  <c r="H85" i="41"/>
  <c r="H93" i="38"/>
  <c r="H104" i="38"/>
  <c r="H97" i="38"/>
  <c r="H85" i="38"/>
  <c r="F109" i="25"/>
  <c r="F110" i="25"/>
  <c r="E86" i="25"/>
  <c r="B82" i="25"/>
  <c r="B44" i="25"/>
  <c r="G9" i="25"/>
  <c r="I50" i="25"/>
  <c r="I52" i="25"/>
  <c r="I54" i="25"/>
  <c r="I56" i="25"/>
  <c r="I58" i="25"/>
  <c r="I60" i="25"/>
  <c r="I62" i="25"/>
  <c r="I64" i="25"/>
  <c r="I66" i="25"/>
  <c r="I68" i="25"/>
  <c r="I70" i="25"/>
  <c r="I12" i="25"/>
  <c r="I13" i="25"/>
  <c r="I14" i="25"/>
  <c r="I15" i="25"/>
  <c r="I16" i="25"/>
  <c r="I17" i="25"/>
  <c r="I18" i="25"/>
  <c r="I19" i="25"/>
  <c r="I20" i="25"/>
  <c r="I21" i="25"/>
  <c r="I22" i="25"/>
  <c r="I51" i="25"/>
  <c r="I53" i="25"/>
  <c r="I55" i="25"/>
  <c r="I57" i="25"/>
  <c r="I59" i="25"/>
  <c r="I61" i="25"/>
  <c r="I63" i="25"/>
  <c r="I65" i="25"/>
  <c r="I67" i="25"/>
  <c r="I69" i="25"/>
  <c r="I71" i="25"/>
  <c r="I23" i="25"/>
  <c r="I24" i="25"/>
  <c r="I25" i="25"/>
  <c r="I26" i="25"/>
  <c r="I27" i="25"/>
  <c r="I28" i="25"/>
  <c r="I29" i="25"/>
  <c r="I30" i="25"/>
  <c r="I31" i="25"/>
  <c r="I32" i="25"/>
  <c r="I33" i="25"/>
  <c r="D89" i="25"/>
  <c r="F89" i="25" s="1"/>
  <c r="D90" i="25"/>
  <c r="F90" i="25" s="1"/>
  <c r="D91" i="25"/>
  <c r="F91" i="25" s="1"/>
  <c r="D92" i="25"/>
  <c r="F92" i="25" s="1"/>
  <c r="D93" i="25"/>
  <c r="F93" i="25" s="1"/>
  <c r="D94" i="25"/>
  <c r="F94" i="25" s="1"/>
  <c r="D95" i="25"/>
  <c r="F95" i="25" s="1"/>
  <c r="D96" i="25"/>
  <c r="F96" i="25" s="1"/>
  <c r="D97" i="25"/>
  <c r="F97" i="25" s="1"/>
  <c r="D98" i="25"/>
  <c r="F98" i="25" s="1"/>
  <c r="D99" i="25"/>
  <c r="F99" i="25" s="1"/>
  <c r="D100" i="25"/>
  <c r="F100" i="25" s="1"/>
  <c r="D101" i="25"/>
  <c r="F101" i="25" s="1"/>
  <c r="D102" i="25"/>
  <c r="F102" i="25" s="1"/>
  <c r="D103" i="25"/>
  <c r="F103" i="25" s="1"/>
  <c r="D104" i="25"/>
  <c r="F104" i="25" s="1"/>
  <c r="D105" i="25"/>
  <c r="F105" i="25" s="1"/>
  <c r="D106" i="25"/>
  <c r="F106" i="25" s="1"/>
  <c r="D107" i="25"/>
  <c r="F107" i="25" s="1"/>
  <c r="D108" i="25"/>
  <c r="F108" i="25" s="1"/>
  <c r="D28" i="19"/>
  <c r="D24" i="19"/>
  <c r="D13" i="19"/>
  <c r="H109" i="25" l="1"/>
  <c r="H110" i="25"/>
  <c r="H107" i="25"/>
  <c r="H108" i="25"/>
  <c r="H106" i="25"/>
  <c r="H104" i="25"/>
  <c r="H102" i="25"/>
  <c r="H100" i="25"/>
  <c r="H98" i="25"/>
  <c r="H96" i="25"/>
  <c r="H94" i="25"/>
  <c r="H92" i="25"/>
  <c r="H90" i="25"/>
  <c r="H105" i="25"/>
  <c r="H103" i="25"/>
  <c r="H101" i="25"/>
  <c r="H99" i="25"/>
  <c r="H97" i="25"/>
  <c r="H95" i="25"/>
  <c r="H93" i="25"/>
  <c r="H91" i="25"/>
  <c r="H89" i="25"/>
  <c r="D26" i="19"/>
  <c r="F24" i="19"/>
  <c r="F23" i="19"/>
  <c r="B25" i="19"/>
  <c r="E22" i="19"/>
  <c r="G23" i="19"/>
  <c r="F11" i="19"/>
  <c r="F29" i="19"/>
  <c r="L15" i="19"/>
  <c r="C15" i="19"/>
  <c r="L19" i="19"/>
  <c r="E20" i="19"/>
  <c r="L16" i="19"/>
  <c r="E13" i="19"/>
  <c r="C29" i="19"/>
  <c r="E12" i="19"/>
  <c r="D17" i="19"/>
  <c r="L13" i="19"/>
  <c r="F17" i="19"/>
  <c r="G17" i="19"/>
  <c r="G25" i="19"/>
  <c r="L26" i="19"/>
  <c r="D20" i="19"/>
  <c r="B29" i="19"/>
  <c r="E15" i="19"/>
  <c r="C22" i="19"/>
  <c r="C10" i="19"/>
  <c r="B27" i="19"/>
  <c r="C17" i="19"/>
  <c r="C21" i="19"/>
  <c r="G16" i="19"/>
  <c r="B18" i="19"/>
  <c r="D29" i="19"/>
  <c r="C11" i="19"/>
  <c r="F18" i="19"/>
  <c r="E26" i="19"/>
  <c r="F20" i="19"/>
  <c r="D22" i="19"/>
  <c r="B19" i="19"/>
  <c r="C24" i="19"/>
  <c r="F27" i="19"/>
  <c r="L21" i="19"/>
  <c r="G15" i="19"/>
  <c r="D10" i="19"/>
  <c r="C13" i="19"/>
  <c r="G29" i="19"/>
  <c r="F12" i="19"/>
  <c r="L20" i="19"/>
  <c r="E14" i="19"/>
  <c r="F25" i="19"/>
  <c r="L23" i="19"/>
  <c r="F22" i="19"/>
  <c r="G21" i="19"/>
  <c r="E17" i="19"/>
  <c r="G27" i="19"/>
  <c r="C26" i="19"/>
  <c r="C16" i="19"/>
  <c r="F14" i="19"/>
  <c r="E23" i="19"/>
  <c r="D23" i="19"/>
  <c r="E27" i="19"/>
  <c r="L27" i="19"/>
  <c r="D14" i="19"/>
  <c r="D21" i="19"/>
  <c r="E25" i="19"/>
  <c r="C27" i="19"/>
  <c r="B26" i="19"/>
  <c r="C25" i="19"/>
  <c r="C20" i="19"/>
  <c r="E19" i="19"/>
  <c r="C23" i="19"/>
  <c r="E29" i="19"/>
  <c r="L12" i="19"/>
  <c r="B28" i="19"/>
  <c r="F13" i="19"/>
  <c r="E16" i="19"/>
  <c r="L10" i="19"/>
  <c r="L11" i="19"/>
  <c r="E24" i="19"/>
  <c r="C28" i="19"/>
  <c r="F26" i="19"/>
  <c r="D25" i="19"/>
  <c r="E11" i="19"/>
  <c r="G11" i="19"/>
  <c r="F15" i="19"/>
  <c r="C14" i="19"/>
  <c r="G12" i="19"/>
  <c r="G14" i="19"/>
  <c r="D27" i="19"/>
  <c r="C18" i="19"/>
  <c r="B24" i="19"/>
  <c r="D18" i="19"/>
  <c r="B22" i="19"/>
  <c r="F16" i="19"/>
  <c r="G22" i="19"/>
  <c r="B20" i="19"/>
  <c r="G13" i="19"/>
  <c r="L14" i="19"/>
  <c r="L18" i="19"/>
  <c r="D12" i="19"/>
  <c r="B23" i="19"/>
  <c r="D11" i="19"/>
  <c r="D19" i="19"/>
  <c r="L25" i="19"/>
  <c r="D15" i="19"/>
  <c r="E18" i="19"/>
  <c r="B21" i="19"/>
  <c r="G20" i="19"/>
  <c r="B10" i="19"/>
  <c r="F19" i="19"/>
  <c r="G26" i="19"/>
  <c r="F21" i="19"/>
  <c r="L17" i="19"/>
  <c r="G18" i="19"/>
  <c r="C12" i="19"/>
  <c r="L22" i="19"/>
  <c r="G19" i="19"/>
  <c r="C19" i="19"/>
  <c r="F28" i="19"/>
  <c r="D16" i="19"/>
  <c r="M24" i="19" l="1"/>
  <c r="M23" i="19"/>
  <c r="M26" i="19"/>
  <c r="M22" i="19"/>
  <c r="M29" i="19"/>
  <c r="N29" i="19" s="1"/>
  <c r="M14" i="19"/>
  <c r="M18" i="19"/>
  <c r="M11" i="19"/>
  <c r="N11" i="19" s="1"/>
  <c r="M17" i="19"/>
  <c r="M12" i="19"/>
  <c r="M10" i="19"/>
  <c r="M21" i="19"/>
  <c r="N21" i="19" s="1"/>
  <c r="M28" i="19"/>
  <c r="N28" i="19" s="1"/>
  <c r="M13" i="19"/>
  <c r="N13" i="19" s="1"/>
  <c r="M25" i="19"/>
  <c r="M15" i="19"/>
  <c r="N15" i="19" s="1"/>
  <c r="M27" i="19"/>
  <c r="M19" i="19"/>
  <c r="N19" i="19" s="1"/>
  <c r="M20" i="19"/>
  <c r="N20" i="19" s="1"/>
  <c r="M16" i="19"/>
  <c r="N27" i="19" l="1"/>
  <c r="N18" i="19"/>
  <c r="N24" i="19"/>
  <c r="N16" i="19"/>
  <c r="N14" i="19"/>
  <c r="N12" i="19"/>
  <c r="N22" i="19"/>
  <c r="N23" i="19"/>
  <c r="N25" i="19"/>
  <c r="N10" i="19"/>
  <c r="N17" i="19"/>
  <c r="N26" i="19"/>
</calcChain>
</file>

<file path=xl/sharedStrings.xml><?xml version="1.0" encoding="utf-8"?>
<sst xmlns="http://schemas.openxmlformats.org/spreadsheetml/2006/main" count="1271" uniqueCount="120">
  <si>
    <t>DATE</t>
  </si>
  <si>
    <t>LIEU</t>
  </si>
  <si>
    <t>SOCIETE</t>
  </si>
  <si>
    <t>Class</t>
  </si>
  <si>
    <t>Caluire</t>
  </si>
  <si>
    <t>Chasse</t>
  </si>
  <si>
    <t>Condrieu</t>
  </si>
  <si>
    <t>Feyzin</t>
  </si>
  <si>
    <t>Givors</t>
  </si>
  <si>
    <t>Grigny</t>
  </si>
  <si>
    <t>La Mouche</t>
  </si>
  <si>
    <t>Loire</t>
  </si>
  <si>
    <t>Miribel</t>
  </si>
  <si>
    <t>Nievroz</t>
  </si>
  <si>
    <t>Sablons</t>
  </si>
  <si>
    <t>St Romain</t>
  </si>
  <si>
    <t>Vernaison</t>
  </si>
  <si>
    <t>Vienne</t>
  </si>
  <si>
    <t>Chavanay</t>
  </si>
  <si>
    <t>General  Garcons</t>
  </si>
  <si>
    <t>pts</t>
  </si>
  <si>
    <t>poussines</t>
  </si>
  <si>
    <t>benjamines</t>
  </si>
  <si>
    <t>Pts</t>
  </si>
  <si>
    <t>General  FILLES</t>
  </si>
  <si>
    <t>General</t>
  </si>
  <si>
    <t>LIGUE RHONE-ALPES DE JOUTE &amp; SAUVETAGE NAUTIQUE</t>
  </si>
  <si>
    <t>poussins</t>
  </si>
  <si>
    <t>benjamins</t>
  </si>
  <si>
    <t>minines filles</t>
  </si>
  <si>
    <t>detail</t>
  </si>
  <si>
    <t>détail</t>
  </si>
  <si>
    <t>2ème</t>
  </si>
  <si>
    <t>3ème</t>
  </si>
  <si>
    <t>4ème</t>
  </si>
  <si>
    <t>1er</t>
  </si>
  <si>
    <t>CLASSEMENT GENERAL</t>
  </si>
  <si>
    <t>TOTAL FILLES :</t>
  </si>
  <si>
    <t>TOTAL GARCONS:</t>
  </si>
  <si>
    <t>total pts</t>
  </si>
  <si>
    <t>1er :</t>
  </si>
  <si>
    <t>2ème :</t>
  </si>
  <si>
    <t>3ème :</t>
  </si>
  <si>
    <t>4ème :</t>
  </si>
  <si>
    <t>5ème :</t>
  </si>
  <si>
    <t>6ème :</t>
  </si>
  <si>
    <t>CLASSEMENT DES CHALLENGES DE BARQUES filles</t>
  </si>
  <si>
    <t>détails</t>
  </si>
  <si>
    <t>Isle sur Sorgue</t>
  </si>
  <si>
    <t>minines garçons</t>
  </si>
  <si>
    <t>DATE :</t>
  </si>
  <si>
    <t>LIEU :</t>
  </si>
  <si>
    <t>CLASSEMENT DES CHALLENGES DE BARQUES garçons</t>
  </si>
  <si>
    <t>CLASSEMENT DES CHALLENGES DE BARQUES Critériums</t>
  </si>
  <si>
    <t>CLUB</t>
  </si>
  <si>
    <t>Ampuis</t>
  </si>
  <si>
    <t>St Just</t>
  </si>
  <si>
    <t>TOTAL</t>
  </si>
  <si>
    <t>Classement</t>
  </si>
  <si>
    <t>CLASSEMENT DES CHALLENGES CLUB CRITERIUM</t>
  </si>
  <si>
    <t>Le Pertuiset</t>
  </si>
  <si>
    <t>St Fons</t>
  </si>
  <si>
    <t>Bourg les Valences</t>
  </si>
  <si>
    <t xml:space="preserve"> pts</t>
  </si>
  <si>
    <t>Roanne</t>
  </si>
  <si>
    <t>NIEVROZ</t>
  </si>
  <si>
    <t xml:space="preserve">2ème : </t>
  </si>
  <si>
    <t>4éme</t>
  </si>
  <si>
    <t>2pts</t>
  </si>
  <si>
    <t>3ème : CHASSE</t>
  </si>
  <si>
    <t xml:space="preserve">1er : </t>
  </si>
  <si>
    <t>LIEU :  NIEVROZ</t>
  </si>
  <si>
    <t>6ème : ST-JUST</t>
  </si>
  <si>
    <t>Vitesse Nievroz</t>
  </si>
  <si>
    <t>Serrières-Sablons</t>
  </si>
  <si>
    <t>PTS</t>
  </si>
  <si>
    <t xml:space="preserve"> PTS</t>
  </si>
  <si>
    <t>1ER :</t>
  </si>
  <si>
    <t xml:space="preserve">4ème : </t>
  </si>
  <si>
    <t xml:space="preserve">5ème : </t>
  </si>
  <si>
    <t>Ampuis 1</t>
  </si>
  <si>
    <t>NM CdR</t>
  </si>
  <si>
    <t>Bourg les Valence</t>
  </si>
  <si>
    <t>Ampuis 2</t>
  </si>
  <si>
    <t>10 pts</t>
  </si>
  <si>
    <t>6 pts</t>
  </si>
  <si>
    <t>5 pts</t>
  </si>
  <si>
    <t>2 pts</t>
  </si>
  <si>
    <t>St just</t>
  </si>
  <si>
    <t>1 pts</t>
  </si>
  <si>
    <t>CHASSE</t>
  </si>
  <si>
    <t>11 PTS</t>
  </si>
  <si>
    <t>10 PTS</t>
  </si>
  <si>
    <t>LOIRE</t>
  </si>
  <si>
    <t>2ème EX :</t>
  </si>
  <si>
    <t>AMPUIS</t>
  </si>
  <si>
    <t>5 PTS</t>
  </si>
  <si>
    <t>ST JUST</t>
  </si>
  <si>
    <t>GRIGNY</t>
  </si>
  <si>
    <t xml:space="preserve"> 1 pts</t>
  </si>
  <si>
    <t>chasse</t>
  </si>
  <si>
    <t xml:space="preserve"> 13pts</t>
  </si>
  <si>
    <t>nievroz</t>
  </si>
  <si>
    <t xml:space="preserve"> 11pts</t>
  </si>
  <si>
    <t>ampuis</t>
  </si>
  <si>
    <t xml:space="preserve"> 7pts</t>
  </si>
  <si>
    <t>grigny</t>
  </si>
  <si>
    <t>5pts</t>
  </si>
  <si>
    <t>loire</t>
  </si>
  <si>
    <t>3 pts</t>
  </si>
  <si>
    <t>2e :</t>
  </si>
  <si>
    <t>11 pts</t>
  </si>
  <si>
    <t xml:space="preserve">1ème ex aequo: </t>
  </si>
  <si>
    <t>8  pts</t>
  </si>
  <si>
    <t>7 pts</t>
  </si>
  <si>
    <t xml:space="preserve"> 2pts</t>
  </si>
  <si>
    <t>15 pts</t>
  </si>
  <si>
    <t>10pts</t>
  </si>
  <si>
    <t>6ème ex aexquo:</t>
  </si>
  <si>
    <t xml:space="preserve">AMPUIS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</si>
</sst>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Georgia"/>
      <family val="1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Georgia"/>
      <family val="1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indexed="64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indexed="64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thin">
        <color indexed="64"/>
      </right>
      <top style="dashed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dashed">
        <color auto="1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auto="1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medium">
        <color indexed="64"/>
      </bottom>
      <diagonal/>
    </border>
    <border>
      <left/>
      <right style="medium">
        <color auto="1"/>
      </right>
      <top style="dash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ashed">
        <color indexed="64"/>
      </bottom>
      <diagonal/>
    </border>
    <border>
      <left/>
      <right style="medium">
        <color auto="1"/>
      </right>
      <top style="thin">
        <color auto="1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auto="1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9" fillId="0" borderId="12" xfId="0" applyFont="1" applyBorder="1" applyAlignment="1">
      <alignment horizontal="center" vertical="center"/>
    </xf>
    <xf numFmtId="0" fontId="13" fillId="0" borderId="0" xfId="0" applyFont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14" fillId="3" borderId="0" xfId="0" applyFont="1" applyFill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0" xfId="0" applyFill="1"/>
    <xf numFmtId="0" fontId="12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18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3" borderId="12" xfId="0" applyFont="1" applyFill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42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0" fillId="0" borderId="32" xfId="0" applyBorder="1" applyAlignment="1">
      <alignment horizontal="left" vertical="center" indent="1"/>
    </xf>
    <xf numFmtId="0" fontId="8" fillId="2" borderId="16" xfId="0" applyFont="1" applyFill="1" applyBorder="1" applyAlignment="1">
      <alignment horizontal="right" vertical="center"/>
    </xf>
    <xf numFmtId="0" fontId="8" fillId="2" borderId="21" xfId="0" applyFont="1" applyFill="1" applyBorder="1" applyAlignment="1">
      <alignment horizontal="right" vertical="center"/>
    </xf>
    <xf numFmtId="0" fontId="19" fillId="3" borderId="3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10" fillId="2" borderId="16" xfId="0" applyFont="1" applyFill="1" applyBorder="1" applyAlignment="1">
      <alignment horizontal="right" vertical="center" indent="1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9" fillId="3" borderId="12" xfId="0" applyFont="1" applyFill="1" applyBorder="1" applyAlignment="1">
      <alignment horizontal="center" vertical="center"/>
    </xf>
    <xf numFmtId="0" fontId="0" fillId="3" borderId="12" xfId="0" applyFill="1" applyBorder="1" applyAlignment="1">
      <alignment vertical="center"/>
    </xf>
    <xf numFmtId="0" fontId="8" fillId="2" borderId="15" xfId="0" applyFont="1" applyFill="1" applyBorder="1" applyAlignment="1">
      <alignment horizontal="right" vertical="center" indent="1"/>
    </xf>
    <xf numFmtId="0" fontId="5" fillId="2" borderId="5" xfId="0" applyFont="1" applyFill="1" applyBorder="1" applyAlignment="1">
      <alignment horizontal="right" vertical="center" indent="1"/>
    </xf>
    <xf numFmtId="0" fontId="0" fillId="3" borderId="42" xfId="0" applyFill="1" applyBorder="1" applyAlignment="1">
      <alignment horizontal="left" vertical="center" indent="1"/>
    </xf>
    <xf numFmtId="0" fontId="0" fillId="3" borderId="41" xfId="0" applyFill="1" applyBorder="1" applyAlignment="1">
      <alignment vertical="center"/>
    </xf>
    <xf numFmtId="0" fontId="0" fillId="3" borderId="46" xfId="0" applyFill="1" applyBorder="1" applyAlignment="1">
      <alignment vertical="center"/>
    </xf>
    <xf numFmtId="0" fontId="0" fillId="3" borderId="30" xfId="0" applyFill="1" applyBorder="1" applyAlignment="1">
      <alignment horizontal="left" vertical="center" indent="1"/>
    </xf>
    <xf numFmtId="0" fontId="0" fillId="3" borderId="29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3" borderId="32" xfId="0" applyFill="1" applyBorder="1" applyAlignment="1">
      <alignment horizontal="left" vertical="center" indent="1"/>
    </xf>
    <xf numFmtId="0" fontId="0" fillId="3" borderId="34" xfId="0" applyFill="1" applyBorder="1" applyAlignment="1">
      <alignment vertical="center"/>
    </xf>
    <xf numFmtId="0" fontId="0" fillId="3" borderId="37" xfId="0" applyFill="1" applyBorder="1" applyAlignment="1">
      <alignment vertical="center"/>
    </xf>
    <xf numFmtId="0" fontId="0" fillId="3" borderId="10" xfId="0" applyFill="1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3" fillId="3" borderId="0" xfId="0" applyFont="1" applyFill="1"/>
    <xf numFmtId="0" fontId="17" fillId="0" borderId="48" xfId="0" applyFont="1" applyBorder="1" applyAlignment="1">
      <alignment horizontal="center" textRotation="70"/>
    </xf>
    <xf numFmtId="0" fontId="17" fillId="0" borderId="49" xfId="0" applyFont="1" applyBorder="1" applyAlignment="1">
      <alignment horizontal="center" textRotation="70"/>
    </xf>
    <xf numFmtId="0" fontId="1" fillId="0" borderId="0" xfId="0" applyFont="1"/>
    <xf numFmtId="0" fontId="1" fillId="0" borderId="51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4" fillId="8" borderId="43" xfId="0" applyFont="1" applyFill="1" applyBorder="1" applyAlignment="1">
      <alignment horizontal="center" vertical="center"/>
    </xf>
    <xf numFmtId="0" fontId="14" fillId="8" borderId="31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0" fillId="9" borderId="42" xfId="0" applyFill="1" applyBorder="1" applyAlignment="1">
      <alignment horizontal="center" vertical="center"/>
    </xf>
    <xf numFmtId="0" fontId="0" fillId="9" borderId="30" xfId="0" applyFill="1" applyBorder="1" applyAlignment="1">
      <alignment horizontal="center" vertical="center"/>
    </xf>
    <xf numFmtId="0" fontId="0" fillId="9" borderId="32" xfId="0" applyFill="1" applyBorder="1" applyAlignment="1">
      <alignment horizontal="center" vertical="center"/>
    </xf>
    <xf numFmtId="0" fontId="0" fillId="9" borderId="41" xfId="0" applyFill="1" applyBorder="1" applyAlignment="1">
      <alignment vertical="center"/>
    </xf>
    <xf numFmtId="0" fontId="0" fillId="9" borderId="46" xfId="0" applyFill="1" applyBorder="1" applyAlignment="1">
      <alignment vertical="center"/>
    </xf>
    <xf numFmtId="0" fontId="0" fillId="9" borderId="29" xfId="0" applyFill="1" applyBorder="1" applyAlignment="1">
      <alignment vertical="center"/>
    </xf>
    <xf numFmtId="0" fontId="0" fillId="9" borderId="36" xfId="0" applyFill="1" applyBorder="1" applyAlignment="1">
      <alignment vertical="center"/>
    </xf>
    <xf numFmtId="0" fontId="0" fillId="9" borderId="34" xfId="0" applyFill="1" applyBorder="1" applyAlignment="1">
      <alignment vertical="center"/>
    </xf>
    <xf numFmtId="0" fontId="0" fillId="9" borderId="37" xfId="0" applyFill="1" applyBorder="1" applyAlignment="1">
      <alignment vertical="center"/>
    </xf>
    <xf numFmtId="0" fontId="14" fillId="8" borderId="39" xfId="0" applyFont="1" applyFill="1" applyBorder="1" applyAlignment="1">
      <alignment horizontal="center" vertical="center"/>
    </xf>
    <xf numFmtId="0" fontId="14" fillId="8" borderId="40" xfId="0" applyFont="1" applyFill="1" applyBorder="1" applyAlignment="1">
      <alignment horizontal="center" vertical="center"/>
    </xf>
    <xf numFmtId="0" fontId="14" fillId="8" borderId="45" xfId="0" applyFont="1" applyFill="1" applyBorder="1" applyAlignment="1">
      <alignment horizontal="center" vertical="center"/>
    </xf>
    <xf numFmtId="0" fontId="26" fillId="8" borderId="40" xfId="0" applyFont="1" applyFill="1" applyBorder="1" applyAlignment="1">
      <alignment horizontal="center" vertical="center"/>
    </xf>
    <xf numFmtId="0" fontId="26" fillId="8" borderId="45" xfId="0" applyFont="1" applyFill="1" applyBorder="1" applyAlignment="1">
      <alignment horizontal="center" vertical="center"/>
    </xf>
    <xf numFmtId="0" fontId="21" fillId="9" borderId="13" xfId="0" applyFont="1" applyFill="1" applyBorder="1" applyAlignment="1">
      <alignment horizontal="center" textRotation="70"/>
    </xf>
    <xf numFmtId="0" fontId="22" fillId="9" borderId="50" xfId="0" applyFont="1" applyFill="1" applyBorder="1" applyAlignment="1">
      <alignment horizontal="center"/>
    </xf>
    <xf numFmtId="0" fontId="22" fillId="9" borderId="52" xfId="0" applyFont="1" applyFill="1" applyBorder="1" applyAlignment="1">
      <alignment horizontal="center"/>
    </xf>
    <xf numFmtId="0" fontId="22" fillId="9" borderId="54" xfId="0" applyFont="1" applyFill="1" applyBorder="1" applyAlignment="1">
      <alignment horizontal="center"/>
    </xf>
    <xf numFmtId="0" fontId="23" fillId="8" borderId="50" xfId="0" applyFont="1" applyFill="1" applyBorder="1" applyAlignment="1">
      <alignment horizontal="center" vertical="center"/>
    </xf>
    <xf numFmtId="0" fontId="23" fillId="8" borderId="54" xfId="0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textRotation="70"/>
    </xf>
    <xf numFmtId="0" fontId="17" fillId="0" borderId="56" xfId="0" applyFont="1" applyBorder="1" applyAlignment="1">
      <alignment horizontal="center" textRotation="70"/>
    </xf>
    <xf numFmtId="0" fontId="4" fillId="0" borderId="1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9" borderId="57" xfId="0" applyFill="1" applyBorder="1" applyAlignment="1">
      <alignment vertical="center"/>
    </xf>
    <xf numFmtId="0" fontId="0" fillId="9" borderId="58" xfId="0" applyFill="1" applyBorder="1" applyAlignment="1">
      <alignment vertical="center"/>
    </xf>
    <xf numFmtId="0" fontId="0" fillId="9" borderId="59" xfId="0" applyFill="1" applyBorder="1" applyAlignment="1">
      <alignment vertical="center"/>
    </xf>
    <xf numFmtId="0" fontId="0" fillId="9" borderId="60" xfId="0" applyFill="1" applyBorder="1" applyAlignment="1">
      <alignment vertical="center"/>
    </xf>
    <xf numFmtId="0" fontId="0" fillId="9" borderId="61" xfId="0" applyFill="1" applyBorder="1" applyAlignment="1">
      <alignment vertical="center"/>
    </xf>
    <xf numFmtId="0" fontId="0" fillId="9" borderId="62" xfId="0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0" fillId="3" borderId="28" xfId="0" applyFill="1" applyBorder="1" applyAlignment="1">
      <alignment vertical="center"/>
    </xf>
    <xf numFmtId="0" fontId="0" fillId="3" borderId="33" xfId="0" applyFill="1" applyBorder="1" applyAlignment="1">
      <alignment vertic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0" fillId="0" borderId="23" xfId="0" applyBorder="1" applyAlignment="1">
      <alignment horizontal="left" vertical="center"/>
    </xf>
    <xf numFmtId="0" fontId="26" fillId="8" borderId="47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8" fillId="2" borderId="3" xfId="0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25" fillId="8" borderId="25" xfId="0" applyFont="1" applyFill="1" applyBorder="1" applyAlignment="1">
      <alignment horizontal="center" vertical="center"/>
    </xf>
    <xf numFmtId="0" fontId="25" fillId="8" borderId="27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15" fontId="4" fillId="3" borderId="17" xfId="0" applyNumberFormat="1" applyFont="1" applyFill="1" applyBorder="1" applyAlignment="1">
      <alignment horizontal="left" vertical="center" indent="1"/>
    </xf>
    <xf numFmtId="0" fontId="4" fillId="3" borderId="17" xfId="0" applyFont="1" applyFill="1" applyBorder="1" applyAlignment="1">
      <alignment horizontal="left" vertical="center" indent="1"/>
    </xf>
    <xf numFmtId="0" fontId="4" fillId="3" borderId="22" xfId="0" applyFont="1" applyFill="1" applyBorder="1" applyAlignment="1">
      <alignment horizontal="left" vertical="center" indent="1"/>
    </xf>
    <xf numFmtId="0" fontId="0" fillId="3" borderId="23" xfId="0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16" fillId="4" borderId="0" xfId="0" applyFont="1" applyFill="1" applyAlignment="1">
      <alignment horizontal="center" vertical="center"/>
    </xf>
    <xf numFmtId="15" fontId="4" fillId="0" borderId="3" xfId="0" applyNumberFormat="1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19" xfId="0" applyFont="1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26" fillId="8" borderId="47" xfId="0" applyFont="1" applyFill="1" applyBorder="1" applyAlignment="1">
      <alignment horizontal="center" vertical="center"/>
    </xf>
    <xf numFmtId="0" fontId="26" fillId="8" borderId="14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0" borderId="17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0" fontId="5" fillId="0" borderId="22" xfId="0" applyFont="1" applyBorder="1" applyAlignment="1">
      <alignment horizontal="left" vertical="center" indent="1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24" fillId="8" borderId="25" xfId="0" applyFont="1" applyFill="1" applyBorder="1" applyAlignment="1">
      <alignment horizontal="center" vertical="center"/>
    </xf>
    <xf numFmtId="0" fontId="24" fillId="8" borderId="2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4" fillId="8" borderId="47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114300</xdr:rowOff>
    </xdr:from>
    <xdr:to>
      <xdr:col>0</xdr:col>
      <xdr:colOff>1800431</xdr:colOff>
      <xdr:row>7</xdr:row>
      <xdr:rowOff>95443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677768A-DDD4-0B50-D1F0-AE2E4C58E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1430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37</xdr:row>
      <xdr:rowOff>38100</xdr:rowOff>
    </xdr:from>
    <xdr:to>
      <xdr:col>0</xdr:col>
      <xdr:colOff>1678825</xdr:colOff>
      <xdr:row>43</xdr:row>
      <xdr:rowOff>143068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EC68D4F-D07E-5D30-5A44-4E468D7DF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6870700"/>
          <a:ext cx="1393075" cy="1324168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74</xdr:row>
      <xdr:rowOff>152400</xdr:rowOff>
    </xdr:from>
    <xdr:to>
      <xdr:col>0</xdr:col>
      <xdr:colOff>1686131</xdr:colOff>
      <xdr:row>81</xdr:row>
      <xdr:rowOff>133543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1F7C288-4FAA-89B0-FE60-C08A34794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3725525"/>
          <a:ext cx="1476581" cy="138131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171450</xdr:rowOff>
    </xdr:from>
    <xdr:to>
      <xdr:col>0</xdr:col>
      <xdr:colOff>1733756</xdr:colOff>
      <xdr:row>7</xdr:row>
      <xdr:rowOff>152593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54B74A5-5AF8-0017-3119-948EF6817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7145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36</xdr:row>
      <xdr:rowOff>161925</xdr:rowOff>
    </xdr:from>
    <xdr:to>
      <xdr:col>0</xdr:col>
      <xdr:colOff>1648031</xdr:colOff>
      <xdr:row>43</xdr:row>
      <xdr:rowOff>143068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DD282E9-BB9F-B5AA-9B6D-F405ACA56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693420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72</xdr:row>
      <xdr:rowOff>190500</xdr:rowOff>
    </xdr:from>
    <xdr:to>
      <xdr:col>0</xdr:col>
      <xdr:colOff>1733756</xdr:colOff>
      <xdr:row>79</xdr:row>
      <xdr:rowOff>171643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22763FB-93F5-16C7-73D5-DA598325C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3763625"/>
          <a:ext cx="1476581" cy="138131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36</xdr:row>
      <xdr:rowOff>161925</xdr:rowOff>
    </xdr:from>
    <xdr:to>
      <xdr:col>0</xdr:col>
      <xdr:colOff>1800431</xdr:colOff>
      <xdr:row>43</xdr:row>
      <xdr:rowOff>143068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C7C438B-7A82-E3CF-DB3C-D14CBC7BD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693420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72</xdr:row>
      <xdr:rowOff>190500</xdr:rowOff>
    </xdr:from>
    <xdr:to>
      <xdr:col>0</xdr:col>
      <xdr:colOff>1829006</xdr:colOff>
      <xdr:row>79</xdr:row>
      <xdr:rowOff>171643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354C0F5-9EDF-4835-3212-A220124A2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13763625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0</xdr:row>
      <xdr:rowOff>104775</xdr:rowOff>
    </xdr:from>
    <xdr:to>
      <xdr:col>0</xdr:col>
      <xdr:colOff>1819481</xdr:colOff>
      <xdr:row>7</xdr:row>
      <xdr:rowOff>85918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760316C-DE0A-22BD-A44F-A9977C1AF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104775"/>
          <a:ext cx="1476581" cy="138131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1</xdr:col>
      <xdr:colOff>76231</xdr:colOff>
      <xdr:row>7</xdr:row>
      <xdr:rowOff>125600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66675"/>
          <a:ext cx="2114581" cy="14591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38</xdr:row>
      <xdr:rowOff>76200</xdr:rowOff>
    </xdr:from>
    <xdr:to>
      <xdr:col>1</xdr:col>
      <xdr:colOff>76231</xdr:colOff>
      <xdr:row>45</xdr:row>
      <xdr:rowOff>135125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6848475"/>
          <a:ext cx="2114581" cy="14591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76</xdr:row>
      <xdr:rowOff>76200</xdr:rowOff>
    </xdr:from>
    <xdr:to>
      <xdr:col>1</xdr:col>
      <xdr:colOff>76231</xdr:colOff>
      <xdr:row>83</xdr:row>
      <xdr:rowOff>135125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13649325"/>
          <a:ext cx="2114581" cy="14591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391027</xdr:colOff>
      <xdr:row>0</xdr:row>
      <xdr:rowOff>140368</xdr:rowOff>
    </xdr:from>
    <xdr:to>
      <xdr:col>2</xdr:col>
      <xdr:colOff>32792</xdr:colOff>
      <xdr:row>7</xdr:row>
      <xdr:rowOff>118002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1488CA6-6F2C-AEB8-B18C-D4CA0DD15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027" y="140368"/>
          <a:ext cx="1476581" cy="13813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152400</xdr:rowOff>
    </xdr:from>
    <xdr:to>
      <xdr:col>0</xdr:col>
      <xdr:colOff>1838531</xdr:colOff>
      <xdr:row>7</xdr:row>
      <xdr:rowOff>133543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C4322A8-079B-B7D2-747D-8845E99A5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15240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37</xdr:row>
      <xdr:rowOff>133350</xdr:rowOff>
    </xdr:from>
    <xdr:to>
      <xdr:col>0</xdr:col>
      <xdr:colOff>1638506</xdr:colOff>
      <xdr:row>44</xdr:row>
      <xdr:rowOff>114493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88F61A3-D1F6-3F1F-F442-7EB44390E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905625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75</xdr:row>
      <xdr:rowOff>0</xdr:rowOff>
    </xdr:from>
    <xdr:to>
      <xdr:col>0</xdr:col>
      <xdr:colOff>1648031</xdr:colOff>
      <xdr:row>81</xdr:row>
      <xdr:rowOff>181168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EAD747D-97E5-853B-7830-68656F5F6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3773150"/>
          <a:ext cx="1476581" cy="13813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171450</xdr:rowOff>
    </xdr:from>
    <xdr:to>
      <xdr:col>0</xdr:col>
      <xdr:colOff>1762331</xdr:colOff>
      <xdr:row>7</xdr:row>
      <xdr:rowOff>152593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1060BFD-77FD-C47D-291A-3393DA86E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7145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37</xdr:row>
      <xdr:rowOff>53420</xdr:rowOff>
    </xdr:from>
    <xdr:to>
      <xdr:col>0</xdr:col>
      <xdr:colOff>1682751</xdr:colOff>
      <xdr:row>43</xdr:row>
      <xdr:rowOff>162118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30E9C08-19CE-5433-9930-688060FF6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6886020"/>
          <a:ext cx="1397000" cy="1327898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72</xdr:row>
      <xdr:rowOff>161925</xdr:rowOff>
    </xdr:from>
    <xdr:to>
      <xdr:col>0</xdr:col>
      <xdr:colOff>1733756</xdr:colOff>
      <xdr:row>79</xdr:row>
      <xdr:rowOff>143068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C136BD1-92AC-59C6-542D-96FD3C80A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3735050"/>
          <a:ext cx="1476581" cy="13813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133350</xdr:rowOff>
    </xdr:from>
    <xdr:to>
      <xdr:col>0</xdr:col>
      <xdr:colOff>1743281</xdr:colOff>
      <xdr:row>7</xdr:row>
      <xdr:rowOff>114493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5BAAA0E-90E0-C9C3-2AA9-135364C8A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3335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209551</xdr:colOff>
      <xdr:row>37</xdr:row>
      <xdr:rowOff>23240</xdr:rowOff>
    </xdr:from>
    <xdr:to>
      <xdr:col>0</xdr:col>
      <xdr:colOff>1638301</xdr:colOff>
      <xdr:row>43</xdr:row>
      <xdr:rowOff>162118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CD53595-55D1-1BEB-48AE-F1305498D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1" y="6855840"/>
          <a:ext cx="1428750" cy="135807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72</xdr:row>
      <xdr:rowOff>171450</xdr:rowOff>
    </xdr:from>
    <xdr:to>
      <xdr:col>0</xdr:col>
      <xdr:colOff>1762331</xdr:colOff>
      <xdr:row>79</xdr:row>
      <xdr:rowOff>152593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B578D3FA-B65C-BD59-932C-6E187F9FB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3744575"/>
          <a:ext cx="1476581" cy="13813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0</xdr:col>
      <xdr:colOff>1771856</xdr:colOff>
      <xdr:row>7</xdr:row>
      <xdr:rowOff>95443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53F4F5C-FA88-7FF6-78D7-976C7B595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1430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38</xdr:row>
      <xdr:rowOff>180975</xdr:rowOff>
    </xdr:from>
    <xdr:to>
      <xdr:col>0</xdr:col>
      <xdr:colOff>1743281</xdr:colOff>
      <xdr:row>45</xdr:row>
      <xdr:rowOff>162118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2279FF9-6089-C3F7-B1FF-F5671C0F5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695325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74</xdr:row>
      <xdr:rowOff>148590</xdr:rowOff>
    </xdr:from>
    <xdr:to>
      <xdr:col>0</xdr:col>
      <xdr:colOff>1607820</xdr:colOff>
      <xdr:row>80</xdr:row>
      <xdr:rowOff>87637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63014DF-439A-400D-B4A5-E25E6FA21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13521690"/>
          <a:ext cx="1217295" cy="11277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72</xdr:row>
      <xdr:rowOff>180975</xdr:rowOff>
    </xdr:from>
    <xdr:to>
      <xdr:col>0</xdr:col>
      <xdr:colOff>1752806</xdr:colOff>
      <xdr:row>79</xdr:row>
      <xdr:rowOff>162118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73CC8BB-B0BC-CEAA-CB6C-FAB1CCA34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375410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36</xdr:row>
      <xdr:rowOff>161925</xdr:rowOff>
    </xdr:from>
    <xdr:to>
      <xdr:col>0</xdr:col>
      <xdr:colOff>1809956</xdr:colOff>
      <xdr:row>43</xdr:row>
      <xdr:rowOff>143068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E56FCDB-1C30-E73A-E532-85A529BB4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693420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0</xdr:row>
      <xdr:rowOff>190500</xdr:rowOff>
    </xdr:from>
    <xdr:to>
      <xdr:col>0</xdr:col>
      <xdr:colOff>1809956</xdr:colOff>
      <xdr:row>7</xdr:row>
      <xdr:rowOff>171643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380AB8F-4DA7-D760-4369-2ED9B5912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190500"/>
          <a:ext cx="1476581" cy="13813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161925</xdr:rowOff>
    </xdr:from>
    <xdr:to>
      <xdr:col>0</xdr:col>
      <xdr:colOff>1895681</xdr:colOff>
      <xdr:row>7</xdr:row>
      <xdr:rowOff>143068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CB9114D-3260-65CD-45C7-C6DC60500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61925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36</xdr:row>
      <xdr:rowOff>133350</xdr:rowOff>
    </xdr:from>
    <xdr:to>
      <xdr:col>0</xdr:col>
      <xdr:colOff>1752806</xdr:colOff>
      <xdr:row>43</xdr:row>
      <xdr:rowOff>114493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C6A0CC2-9315-D535-1485-763EBDAD7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6905625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73</xdr:row>
      <xdr:rowOff>0</xdr:rowOff>
    </xdr:from>
    <xdr:to>
      <xdr:col>0</xdr:col>
      <xdr:colOff>1809956</xdr:colOff>
      <xdr:row>79</xdr:row>
      <xdr:rowOff>181168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CA62DDF-08BF-B1C3-9884-687AC7E3F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13773150"/>
          <a:ext cx="1476581" cy="13813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36</xdr:row>
      <xdr:rowOff>123825</xdr:rowOff>
    </xdr:from>
    <xdr:to>
      <xdr:col>0</xdr:col>
      <xdr:colOff>1829006</xdr:colOff>
      <xdr:row>43</xdr:row>
      <xdr:rowOff>104968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52C4EBE-589A-8ADC-74C1-622241F1B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689610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123825</xdr:rowOff>
    </xdr:from>
    <xdr:to>
      <xdr:col>0</xdr:col>
      <xdr:colOff>1857581</xdr:colOff>
      <xdr:row>7</xdr:row>
      <xdr:rowOff>104968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FA1A945-1DD8-1770-A32A-84DFA4CBF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23825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72</xdr:row>
      <xdr:rowOff>133350</xdr:rowOff>
    </xdr:from>
    <xdr:to>
      <xdr:col>0</xdr:col>
      <xdr:colOff>1724231</xdr:colOff>
      <xdr:row>79</xdr:row>
      <xdr:rowOff>114493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950A42E-8C3D-9B7E-4FBA-9A218EB86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3706475"/>
          <a:ext cx="1476581" cy="138131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36</xdr:row>
      <xdr:rowOff>190500</xdr:rowOff>
    </xdr:from>
    <xdr:to>
      <xdr:col>0</xdr:col>
      <xdr:colOff>1848056</xdr:colOff>
      <xdr:row>43</xdr:row>
      <xdr:rowOff>171643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D425D4A-3828-573A-CBBB-829E33278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6962775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72</xdr:row>
      <xdr:rowOff>142875</xdr:rowOff>
    </xdr:from>
    <xdr:to>
      <xdr:col>0</xdr:col>
      <xdr:colOff>1781381</xdr:colOff>
      <xdr:row>79</xdr:row>
      <xdr:rowOff>124018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DDC9EEF-0133-5ACB-E284-88A92CC6D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3716000"/>
          <a:ext cx="147658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0</xdr:row>
      <xdr:rowOff>123825</xdr:rowOff>
    </xdr:from>
    <xdr:to>
      <xdr:col>0</xdr:col>
      <xdr:colOff>1886156</xdr:colOff>
      <xdr:row>7</xdr:row>
      <xdr:rowOff>104968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4C23483-7FCD-96CA-5F6F-E60CCE3AB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123825"/>
          <a:ext cx="1476581" cy="1381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102E2-79A7-4D2F-A456-A9D1DD4001EA}">
  <sheetPr>
    <tabColor rgb="FF00B0F0"/>
  </sheetPr>
  <dimension ref="A1:I118"/>
  <sheetViews>
    <sheetView showZeros="0" workbookViewId="0">
      <selection activeCell="K107" sqref="K107"/>
    </sheetView>
  </sheetViews>
  <sheetFormatPr baseColWidth="10" defaultColWidth="11.44140625" defaultRowHeight="14.4" x14ac:dyDescent="0.3"/>
  <cols>
    <col min="1" max="1" width="30.77734375" style="30" customWidth="1"/>
    <col min="2" max="2" width="14.77734375" style="5" customWidth="1"/>
    <col min="3" max="3" width="7.77734375" style="5" customWidth="1"/>
    <col min="4" max="4" width="14.77734375" style="5" customWidth="1"/>
    <col min="5" max="5" width="9" style="5" customWidth="1"/>
    <col min="6" max="6" width="14.77734375" style="5" customWidth="1"/>
    <col min="7" max="7" width="7.77734375" style="5" customWidth="1"/>
    <col min="8" max="8" width="14.77734375" style="5" customWidth="1"/>
    <col min="9" max="9" width="12.77734375" style="5" customWidth="1"/>
    <col min="10" max="16384" width="11.44140625" style="5"/>
  </cols>
  <sheetData>
    <row r="1" spans="1:9" ht="16.05" customHeight="1" x14ac:dyDescent="0.3">
      <c r="A1" s="22"/>
      <c r="B1" s="3"/>
      <c r="C1" s="3"/>
      <c r="D1" s="3"/>
      <c r="E1" s="3"/>
      <c r="F1" s="3"/>
      <c r="G1" s="3"/>
      <c r="H1" s="3"/>
      <c r="I1" s="3"/>
    </row>
    <row r="2" spans="1:9" ht="16.05" customHeight="1" x14ac:dyDescent="0.3">
      <c r="A2" s="22"/>
      <c r="B2" s="130" t="s">
        <v>26</v>
      </c>
      <c r="C2" s="130"/>
      <c r="D2" s="130"/>
      <c r="E2" s="130"/>
      <c r="F2" s="130"/>
      <c r="G2" s="130"/>
      <c r="H2" s="130"/>
      <c r="I2" s="130"/>
    </row>
    <row r="3" spans="1:9" ht="16.05" customHeight="1" x14ac:dyDescent="0.3">
      <c r="A3" s="22"/>
      <c r="B3" s="3"/>
      <c r="C3" s="3"/>
      <c r="D3" s="17"/>
      <c r="E3" s="17"/>
      <c r="F3" s="17"/>
      <c r="G3" s="17"/>
      <c r="H3" s="17"/>
      <c r="I3" s="17"/>
    </row>
    <row r="4" spans="1:9" ht="16.05" customHeight="1" x14ac:dyDescent="0.3">
      <c r="A4" s="22"/>
      <c r="B4" s="139" t="s">
        <v>46</v>
      </c>
      <c r="C4" s="139"/>
      <c r="D4" s="139"/>
      <c r="E4" s="139"/>
      <c r="F4" s="139"/>
      <c r="G4" s="139"/>
      <c r="H4" s="139"/>
      <c r="I4" s="139"/>
    </row>
    <row r="5" spans="1:9" ht="16.05" customHeight="1" x14ac:dyDescent="0.3">
      <c r="A5" s="22"/>
      <c r="B5" s="139"/>
      <c r="C5" s="139"/>
      <c r="D5" s="139"/>
      <c r="E5" s="139"/>
      <c r="F5" s="139"/>
      <c r="G5" s="139"/>
      <c r="H5" s="139"/>
      <c r="I5" s="139"/>
    </row>
    <row r="6" spans="1:9" ht="16.05" customHeight="1" x14ac:dyDescent="0.3">
      <c r="A6" s="22"/>
      <c r="B6" s="140" t="str">
        <f ca="1">MID(CELL("filename",$A$1),FIND("]",CELL("filename",$A$1))+1,32)</f>
        <v>Ampuis 1</v>
      </c>
      <c r="C6" s="140"/>
      <c r="D6" s="140"/>
      <c r="E6" s="140"/>
      <c r="F6" s="140"/>
      <c r="G6" s="140"/>
      <c r="H6" s="140"/>
      <c r="I6" s="140"/>
    </row>
    <row r="7" spans="1:9" ht="16.05" customHeight="1" x14ac:dyDescent="0.3">
      <c r="A7" s="22"/>
      <c r="B7" s="24"/>
      <c r="C7" s="3"/>
      <c r="D7" s="3"/>
      <c r="E7" s="3"/>
      <c r="F7" s="3"/>
      <c r="G7" s="3"/>
      <c r="H7" s="3"/>
      <c r="I7" s="3"/>
    </row>
    <row r="8" spans="1:9" ht="16.05" customHeight="1" thickBot="1" x14ac:dyDescent="0.35">
      <c r="A8" s="22"/>
      <c r="B8" s="3"/>
      <c r="C8" s="3"/>
      <c r="D8" s="3"/>
      <c r="E8" s="3"/>
      <c r="F8" s="3"/>
      <c r="G8" s="3"/>
      <c r="H8" s="3"/>
      <c r="I8" s="3"/>
    </row>
    <row r="9" spans="1:9" ht="14.1" customHeight="1" x14ac:dyDescent="0.3">
      <c r="A9" s="39" t="s">
        <v>0</v>
      </c>
      <c r="B9" s="141">
        <v>46124</v>
      </c>
      <c r="C9" s="141"/>
      <c r="D9" s="141"/>
      <c r="E9" s="25"/>
      <c r="F9" s="38" t="s">
        <v>1</v>
      </c>
      <c r="G9" s="142" t="str">
        <f ca="1">B6</f>
        <v>Ampuis 1</v>
      </c>
      <c r="H9" s="142"/>
      <c r="I9" s="143"/>
    </row>
    <row r="10" spans="1:9" ht="14.1" customHeight="1" x14ac:dyDescent="0.3">
      <c r="A10" s="128" t="s">
        <v>2</v>
      </c>
      <c r="B10" s="132" t="s">
        <v>21</v>
      </c>
      <c r="C10" s="133"/>
      <c r="D10" s="132" t="s">
        <v>22</v>
      </c>
      <c r="E10" s="133"/>
      <c r="F10" s="132" t="s">
        <v>29</v>
      </c>
      <c r="G10" s="134"/>
      <c r="H10" s="135" t="s">
        <v>23</v>
      </c>
      <c r="I10" s="137" t="s">
        <v>3</v>
      </c>
    </row>
    <row r="11" spans="1:9" ht="14.1" customHeight="1" x14ac:dyDescent="0.3">
      <c r="A11" s="129"/>
      <c r="B11" s="13" t="s">
        <v>47</v>
      </c>
      <c r="C11" s="14" t="s">
        <v>20</v>
      </c>
      <c r="D11" s="13" t="s">
        <v>47</v>
      </c>
      <c r="E11" s="14" t="s">
        <v>20</v>
      </c>
      <c r="F11" s="13" t="s">
        <v>47</v>
      </c>
      <c r="G11" s="15" t="s">
        <v>20</v>
      </c>
      <c r="H11" s="136"/>
      <c r="I11" s="138"/>
    </row>
    <row r="12" spans="1:9" ht="14.1" customHeight="1" x14ac:dyDescent="0.3">
      <c r="A12" s="35" t="s">
        <v>55</v>
      </c>
      <c r="B12" s="62"/>
      <c r="C12" s="62"/>
      <c r="D12" s="62"/>
      <c r="E12" s="62"/>
      <c r="F12" s="62">
        <v>2</v>
      </c>
      <c r="G12" s="63">
        <v>2</v>
      </c>
      <c r="H12" s="76">
        <f t="shared" ref="H12:H33" si="0">SUM(C12,E12,G12)</f>
        <v>2</v>
      </c>
      <c r="I12" s="73">
        <f>IF(H12=0,"",RANK(H12,$H$12:$H$33))</f>
        <v>3</v>
      </c>
    </row>
    <row r="13" spans="1:9" ht="14.1" customHeight="1" x14ac:dyDescent="0.3">
      <c r="A13" s="36" t="s">
        <v>62</v>
      </c>
      <c r="B13" s="9"/>
      <c r="C13" s="9"/>
      <c r="D13" s="9"/>
      <c r="E13" s="9"/>
      <c r="F13" s="9"/>
      <c r="G13" s="10"/>
      <c r="H13" s="77">
        <f t="shared" si="0"/>
        <v>0</v>
      </c>
      <c r="I13" s="74" t="str">
        <f t="shared" ref="I13:I33" si="1">IF(H13=0,"",RANK(H13,$H$12:$H$33))</f>
        <v/>
      </c>
    </row>
    <row r="14" spans="1:9" ht="14.1" customHeight="1" x14ac:dyDescent="0.3">
      <c r="A14" s="36" t="s">
        <v>4</v>
      </c>
      <c r="B14" s="9"/>
      <c r="C14" s="9"/>
      <c r="D14" s="9"/>
      <c r="E14" s="9"/>
      <c r="F14" s="9"/>
      <c r="G14" s="10"/>
      <c r="H14" s="77">
        <f t="shared" si="0"/>
        <v>0</v>
      </c>
      <c r="I14" s="74" t="str">
        <f t="shared" si="1"/>
        <v/>
      </c>
    </row>
    <row r="15" spans="1:9" ht="14.1" customHeight="1" x14ac:dyDescent="0.3">
      <c r="A15" s="36" t="s">
        <v>5</v>
      </c>
      <c r="B15" s="9"/>
      <c r="C15" s="9"/>
      <c r="D15" s="9"/>
      <c r="E15" s="9"/>
      <c r="F15" s="9">
        <v>3</v>
      </c>
      <c r="G15" s="10">
        <v>3</v>
      </c>
      <c r="H15" s="77">
        <f t="shared" si="0"/>
        <v>3</v>
      </c>
      <c r="I15" s="74">
        <f t="shared" si="1"/>
        <v>2</v>
      </c>
    </row>
    <row r="16" spans="1:9" ht="14.1" customHeight="1" x14ac:dyDescent="0.3">
      <c r="A16" s="36" t="s">
        <v>18</v>
      </c>
      <c r="B16" s="9"/>
      <c r="C16" s="9"/>
      <c r="D16" s="9"/>
      <c r="E16" s="9"/>
      <c r="F16" s="9"/>
      <c r="G16" s="10"/>
      <c r="H16" s="77">
        <f t="shared" si="0"/>
        <v>0</v>
      </c>
      <c r="I16" s="74" t="str">
        <f t="shared" si="1"/>
        <v/>
      </c>
    </row>
    <row r="17" spans="1:9" ht="14.1" customHeight="1" x14ac:dyDescent="0.3">
      <c r="A17" s="36" t="s">
        <v>6</v>
      </c>
      <c r="B17" s="9"/>
      <c r="C17" s="9"/>
      <c r="D17" s="9"/>
      <c r="E17" s="9"/>
      <c r="F17" s="9"/>
      <c r="G17" s="10"/>
      <c r="H17" s="77">
        <f t="shared" si="0"/>
        <v>0</v>
      </c>
      <c r="I17" s="74" t="str">
        <f t="shared" si="1"/>
        <v/>
      </c>
    </row>
    <row r="18" spans="1:9" ht="14.1" customHeight="1" x14ac:dyDescent="0.3">
      <c r="A18" s="36" t="s">
        <v>7</v>
      </c>
      <c r="B18" s="9"/>
      <c r="C18" s="9"/>
      <c r="D18" s="9"/>
      <c r="E18" s="9"/>
      <c r="F18" s="9"/>
      <c r="G18" s="10"/>
      <c r="H18" s="77">
        <f t="shared" si="0"/>
        <v>0</v>
      </c>
      <c r="I18" s="74" t="str">
        <f t="shared" si="1"/>
        <v/>
      </c>
    </row>
    <row r="19" spans="1:9" ht="14.1" customHeight="1" x14ac:dyDescent="0.3">
      <c r="A19" s="36" t="s">
        <v>8</v>
      </c>
      <c r="B19" s="9"/>
      <c r="C19" s="9"/>
      <c r="D19" s="9"/>
      <c r="E19" s="9"/>
      <c r="F19" s="9"/>
      <c r="G19" s="10"/>
      <c r="H19" s="77">
        <f t="shared" si="0"/>
        <v>0</v>
      </c>
      <c r="I19" s="74" t="str">
        <f t="shared" si="1"/>
        <v/>
      </c>
    </row>
    <row r="20" spans="1:9" ht="14.1" customHeight="1" x14ac:dyDescent="0.3">
      <c r="A20" s="36" t="s">
        <v>9</v>
      </c>
      <c r="B20" s="9"/>
      <c r="C20" s="9"/>
      <c r="D20" s="9"/>
      <c r="E20" s="9"/>
      <c r="F20" s="9"/>
      <c r="G20" s="10"/>
      <c r="H20" s="77">
        <f t="shared" si="0"/>
        <v>0</v>
      </c>
      <c r="I20" s="74" t="str">
        <f t="shared" si="1"/>
        <v/>
      </c>
    </row>
    <row r="21" spans="1:9" ht="14.1" customHeight="1" x14ac:dyDescent="0.3">
      <c r="A21" s="36" t="s">
        <v>48</v>
      </c>
      <c r="B21" s="9"/>
      <c r="C21" s="9"/>
      <c r="D21" s="9"/>
      <c r="E21" s="9"/>
      <c r="F21" s="9"/>
      <c r="G21" s="10"/>
      <c r="H21" s="77">
        <f t="shared" si="0"/>
        <v>0</v>
      </c>
      <c r="I21" s="74" t="str">
        <f t="shared" si="1"/>
        <v/>
      </c>
    </row>
    <row r="22" spans="1:9" ht="14.1" customHeight="1" x14ac:dyDescent="0.3">
      <c r="A22" s="36" t="s">
        <v>10</v>
      </c>
      <c r="B22" s="9"/>
      <c r="C22" s="9"/>
      <c r="D22" s="9"/>
      <c r="E22" s="9"/>
      <c r="F22" s="9"/>
      <c r="G22" s="10"/>
      <c r="H22" s="77">
        <f t="shared" si="0"/>
        <v>0</v>
      </c>
      <c r="I22" s="74" t="str">
        <f t="shared" si="1"/>
        <v/>
      </c>
    </row>
    <row r="23" spans="1:9" ht="14.1" customHeight="1" x14ac:dyDescent="0.3">
      <c r="A23" s="36" t="s">
        <v>60</v>
      </c>
      <c r="B23" s="9"/>
      <c r="C23" s="9"/>
      <c r="D23" s="9"/>
      <c r="E23" s="9"/>
      <c r="F23" s="9"/>
      <c r="G23" s="10"/>
      <c r="H23" s="77">
        <f t="shared" si="0"/>
        <v>0</v>
      </c>
      <c r="I23" s="74" t="str">
        <f t="shared" si="1"/>
        <v/>
      </c>
    </row>
    <row r="24" spans="1:9" ht="14.1" customHeight="1" x14ac:dyDescent="0.3">
      <c r="A24" s="36" t="s">
        <v>11</v>
      </c>
      <c r="B24" s="9"/>
      <c r="C24" s="9"/>
      <c r="D24" s="9"/>
      <c r="E24" s="9"/>
      <c r="F24" s="9"/>
      <c r="G24" s="10"/>
      <c r="H24" s="77">
        <f t="shared" si="0"/>
        <v>0</v>
      </c>
      <c r="I24" s="74" t="str">
        <f t="shared" si="1"/>
        <v/>
      </c>
    </row>
    <row r="25" spans="1:9" ht="14.1" customHeight="1" x14ac:dyDescent="0.3">
      <c r="A25" s="36" t="s">
        <v>12</v>
      </c>
      <c r="B25" s="9"/>
      <c r="C25" s="9"/>
      <c r="D25" s="9"/>
      <c r="E25" s="9"/>
      <c r="F25" s="9"/>
      <c r="G25" s="10"/>
      <c r="H25" s="77">
        <f t="shared" si="0"/>
        <v>0</v>
      </c>
      <c r="I25" s="74" t="str">
        <f t="shared" si="1"/>
        <v/>
      </c>
    </row>
    <row r="26" spans="1:9" ht="14.1" customHeight="1" x14ac:dyDescent="0.3">
      <c r="A26" s="36" t="s">
        <v>13</v>
      </c>
      <c r="B26" s="9">
        <v>5</v>
      </c>
      <c r="C26" s="9">
        <v>5</v>
      </c>
      <c r="D26" s="9"/>
      <c r="E26" s="9"/>
      <c r="F26" s="9">
        <v>5</v>
      </c>
      <c r="G26" s="10">
        <v>5</v>
      </c>
      <c r="H26" s="77">
        <f t="shared" si="0"/>
        <v>10</v>
      </c>
      <c r="I26" s="74">
        <f t="shared" si="1"/>
        <v>1</v>
      </c>
    </row>
    <row r="27" spans="1:9" ht="14.1" customHeight="1" x14ac:dyDescent="0.3">
      <c r="A27" s="36" t="s">
        <v>14</v>
      </c>
      <c r="B27" s="9"/>
      <c r="C27" s="9"/>
      <c r="D27" s="9"/>
      <c r="E27" s="9"/>
      <c r="F27" s="9"/>
      <c r="G27" s="10"/>
      <c r="H27" s="77">
        <f t="shared" si="0"/>
        <v>0</v>
      </c>
      <c r="I27" s="74" t="str">
        <f t="shared" si="1"/>
        <v/>
      </c>
    </row>
    <row r="28" spans="1:9" ht="14.1" customHeight="1" x14ac:dyDescent="0.3">
      <c r="A28" s="36" t="s">
        <v>61</v>
      </c>
      <c r="B28" s="9"/>
      <c r="C28" s="9"/>
      <c r="D28" s="9"/>
      <c r="E28" s="9"/>
      <c r="F28" s="9"/>
      <c r="G28" s="10"/>
      <c r="H28" s="77">
        <f t="shared" si="0"/>
        <v>0</v>
      </c>
      <c r="I28" s="74" t="str">
        <f t="shared" si="1"/>
        <v/>
      </c>
    </row>
    <row r="29" spans="1:9" ht="14.1" customHeight="1" x14ac:dyDescent="0.3">
      <c r="A29" s="36" t="s">
        <v>56</v>
      </c>
      <c r="B29" s="9"/>
      <c r="C29" s="9"/>
      <c r="D29" s="9"/>
      <c r="E29" s="9"/>
      <c r="F29" s="9"/>
      <c r="G29" s="10"/>
      <c r="H29" s="77">
        <f t="shared" si="0"/>
        <v>0</v>
      </c>
      <c r="I29" s="74" t="str">
        <f t="shared" si="1"/>
        <v/>
      </c>
    </row>
    <row r="30" spans="1:9" ht="14.1" customHeight="1" x14ac:dyDescent="0.3">
      <c r="A30" s="36" t="s">
        <v>15</v>
      </c>
      <c r="B30" s="9"/>
      <c r="C30" s="9"/>
      <c r="D30" s="9"/>
      <c r="E30" s="9"/>
      <c r="F30" s="9"/>
      <c r="G30" s="10"/>
      <c r="H30" s="77">
        <f t="shared" si="0"/>
        <v>0</v>
      </c>
      <c r="I30" s="74" t="str">
        <f t="shared" si="1"/>
        <v/>
      </c>
    </row>
    <row r="31" spans="1:9" ht="14.1" customHeight="1" x14ac:dyDescent="0.3">
      <c r="A31" s="36" t="s">
        <v>16</v>
      </c>
      <c r="B31" s="9"/>
      <c r="C31" s="9"/>
      <c r="D31" s="9"/>
      <c r="E31" s="9"/>
      <c r="F31" s="9"/>
      <c r="G31" s="10"/>
      <c r="H31" s="77">
        <f t="shared" si="0"/>
        <v>0</v>
      </c>
      <c r="I31" s="74" t="str">
        <f t="shared" si="1"/>
        <v/>
      </c>
    </row>
    <row r="32" spans="1:9" ht="14.1" customHeight="1" x14ac:dyDescent="0.3">
      <c r="A32" s="36" t="s">
        <v>17</v>
      </c>
      <c r="B32" s="9"/>
      <c r="C32" s="9"/>
      <c r="D32" s="9"/>
      <c r="E32" s="9"/>
      <c r="F32" s="9"/>
      <c r="G32" s="10"/>
      <c r="H32" s="77">
        <f t="shared" si="0"/>
        <v>0</v>
      </c>
      <c r="I32" s="74" t="str">
        <f t="shared" si="1"/>
        <v/>
      </c>
    </row>
    <row r="33" spans="1:9" ht="14.1" customHeight="1" thickBot="1" x14ac:dyDescent="0.35">
      <c r="A33" s="37" t="s">
        <v>64</v>
      </c>
      <c r="B33" s="11"/>
      <c r="C33" s="11"/>
      <c r="D33" s="11"/>
      <c r="E33" s="11"/>
      <c r="F33" s="11"/>
      <c r="G33" s="12"/>
      <c r="H33" s="78">
        <f t="shared" si="0"/>
        <v>0</v>
      </c>
      <c r="I33" s="75" t="str">
        <f t="shared" si="1"/>
        <v/>
      </c>
    </row>
    <row r="34" spans="1:9" ht="16.05" customHeight="1" x14ac:dyDescent="0.3">
      <c r="A34" s="127" t="s">
        <v>24</v>
      </c>
      <c r="B34" s="127"/>
      <c r="C34" s="127"/>
      <c r="D34" s="26"/>
      <c r="E34" s="3"/>
      <c r="F34" s="3"/>
      <c r="G34" s="3"/>
      <c r="H34" s="3"/>
      <c r="I34" s="3"/>
    </row>
    <row r="35" spans="1:9" ht="14.1" customHeight="1" x14ac:dyDescent="0.3">
      <c r="A35" s="27" t="s">
        <v>40</v>
      </c>
      <c r="B35" s="28"/>
      <c r="C35" s="28" t="s">
        <v>20</v>
      </c>
      <c r="D35" s="7" t="s">
        <v>41</v>
      </c>
      <c r="E35" s="28"/>
      <c r="F35" s="28" t="s">
        <v>20</v>
      </c>
      <c r="G35" s="7" t="s">
        <v>42</v>
      </c>
      <c r="H35" s="28"/>
      <c r="I35" s="28" t="s">
        <v>20</v>
      </c>
    </row>
    <row r="36" spans="1:9" ht="14.1" customHeight="1" x14ac:dyDescent="0.3">
      <c r="A36" s="27" t="s">
        <v>43</v>
      </c>
      <c r="B36" s="28"/>
      <c r="C36" s="28" t="s">
        <v>20</v>
      </c>
      <c r="D36" s="7" t="s">
        <v>44</v>
      </c>
      <c r="E36" s="28"/>
      <c r="F36" s="28" t="s">
        <v>20</v>
      </c>
      <c r="G36" s="7" t="s">
        <v>45</v>
      </c>
      <c r="H36" s="28"/>
      <c r="I36" s="28"/>
    </row>
    <row r="37" spans="1:9" ht="16.05" customHeight="1" x14ac:dyDescent="0.3">
      <c r="A37" s="22"/>
      <c r="B37" s="3"/>
      <c r="C37" s="3"/>
      <c r="D37" s="3"/>
      <c r="E37" s="3"/>
      <c r="F37" s="3"/>
      <c r="G37" s="3"/>
      <c r="H37" s="3"/>
      <c r="I37" s="3"/>
    </row>
    <row r="38" spans="1:9" ht="16.05" customHeight="1" x14ac:dyDescent="0.3">
      <c r="A38" s="22"/>
      <c r="B38" s="130" t="s">
        <v>26</v>
      </c>
      <c r="C38" s="130"/>
      <c r="D38" s="130"/>
      <c r="E38" s="130"/>
      <c r="F38" s="130"/>
      <c r="G38" s="130"/>
      <c r="H38" s="130"/>
      <c r="I38" s="130"/>
    </row>
    <row r="39" spans="1:9" ht="16.05" customHeight="1" x14ac:dyDescent="0.3">
      <c r="A39" s="22"/>
      <c r="B39" s="3"/>
      <c r="C39" s="3"/>
      <c r="D39" s="3"/>
      <c r="E39" s="3"/>
      <c r="F39" s="3"/>
      <c r="G39" s="3"/>
      <c r="H39" s="3"/>
      <c r="I39" s="3"/>
    </row>
    <row r="40" spans="1:9" ht="16.05" customHeight="1" x14ac:dyDescent="0.3">
      <c r="A40" s="22"/>
      <c r="B40" s="131" t="s">
        <v>52</v>
      </c>
      <c r="C40" s="131"/>
      <c r="D40" s="131"/>
      <c r="E40" s="131"/>
      <c r="F40" s="131"/>
      <c r="G40" s="131"/>
      <c r="H40" s="131"/>
      <c r="I40" s="131"/>
    </row>
    <row r="41" spans="1:9" ht="16.05" customHeight="1" x14ac:dyDescent="0.3">
      <c r="A41" s="22"/>
      <c r="B41" s="131"/>
      <c r="C41" s="131"/>
      <c r="D41" s="131"/>
      <c r="E41" s="131"/>
      <c r="F41" s="131"/>
      <c r="G41" s="131"/>
      <c r="H41" s="131"/>
      <c r="I41" s="131"/>
    </row>
    <row r="42" spans="1:9" ht="16.05" customHeight="1" x14ac:dyDescent="0.3">
      <c r="A42" s="22"/>
      <c r="B42" s="140" t="str">
        <f ca="1">$B$6</f>
        <v>Ampuis 1</v>
      </c>
      <c r="C42" s="140"/>
      <c r="D42" s="140"/>
      <c r="E42" s="140"/>
      <c r="F42" s="140"/>
      <c r="G42" s="140"/>
      <c r="H42" s="140"/>
      <c r="I42" s="140"/>
    </row>
    <row r="43" spans="1:9" ht="16.05" customHeight="1" x14ac:dyDescent="0.3">
      <c r="A43" s="22"/>
      <c r="B43" s="3"/>
      <c r="C43" s="3"/>
      <c r="D43" s="3"/>
      <c r="E43" s="3"/>
      <c r="F43" s="3"/>
      <c r="G43" s="3"/>
      <c r="H43" s="3"/>
      <c r="I43" s="3"/>
    </row>
    <row r="44" spans="1:9" ht="16.05" customHeight="1" thickBot="1" x14ac:dyDescent="0.35">
      <c r="A44" s="22"/>
      <c r="B44" s="24"/>
      <c r="C44" s="3"/>
      <c r="D44" s="3"/>
      <c r="E44" s="3"/>
      <c r="F44" s="3"/>
      <c r="G44" s="3"/>
      <c r="H44" s="3"/>
      <c r="I44" s="3"/>
    </row>
    <row r="45" spans="1:9" ht="16.05" customHeight="1" x14ac:dyDescent="0.3">
      <c r="A45" s="41" t="s">
        <v>50</v>
      </c>
      <c r="B45" s="141">
        <f>B9</f>
        <v>46124</v>
      </c>
      <c r="C45" s="141"/>
      <c r="D45" s="141"/>
      <c r="E45" s="42"/>
      <c r="F45" s="43" t="s">
        <v>51</v>
      </c>
      <c r="G45" s="163" t="str">
        <f ca="1">B6</f>
        <v>Ampuis 1</v>
      </c>
      <c r="H45" s="164"/>
      <c r="I45" s="165"/>
    </row>
    <row r="46" spans="1:9" ht="14.1" customHeight="1" x14ac:dyDescent="0.3">
      <c r="A46" s="144" t="s">
        <v>2</v>
      </c>
      <c r="B46" s="132" t="s">
        <v>27</v>
      </c>
      <c r="C46" s="133"/>
      <c r="D46" s="132" t="s">
        <v>28</v>
      </c>
      <c r="E46" s="133"/>
      <c r="F46" s="132" t="s">
        <v>49</v>
      </c>
      <c r="G46" s="162"/>
      <c r="H46" s="135" t="s">
        <v>23</v>
      </c>
      <c r="I46" s="137" t="s">
        <v>3</v>
      </c>
    </row>
    <row r="47" spans="1:9" ht="14.1" customHeight="1" x14ac:dyDescent="0.3">
      <c r="A47" s="145"/>
      <c r="B47" s="13" t="s">
        <v>31</v>
      </c>
      <c r="C47" s="14" t="s">
        <v>20</v>
      </c>
      <c r="D47" s="13" t="s">
        <v>30</v>
      </c>
      <c r="E47" s="14" t="s">
        <v>20</v>
      </c>
      <c r="F47" s="13" t="s">
        <v>30</v>
      </c>
      <c r="G47" s="15" t="s">
        <v>20</v>
      </c>
      <c r="H47" s="136"/>
      <c r="I47" s="138"/>
    </row>
    <row r="48" spans="1:9" ht="14.1" customHeight="1" x14ac:dyDescent="0.3">
      <c r="A48" s="35" t="str">
        <f>$A$12</f>
        <v>Ampuis</v>
      </c>
      <c r="B48" s="62"/>
      <c r="C48" s="62"/>
      <c r="D48" s="62"/>
      <c r="E48" s="62"/>
      <c r="F48" s="62">
        <v>3</v>
      </c>
      <c r="G48" s="63">
        <v>3</v>
      </c>
      <c r="H48" s="76">
        <f t="shared" ref="H48:H69" si="2">SUM(C48,E48,G48)</f>
        <v>3</v>
      </c>
      <c r="I48" s="73">
        <f>IF(H48=0,"",RANK(H48,$H$48:$H$69))</f>
        <v>2</v>
      </c>
    </row>
    <row r="49" spans="1:9" ht="14.1" customHeight="1" x14ac:dyDescent="0.3">
      <c r="A49" s="36" t="str">
        <f>$A$13</f>
        <v>Bourg les Valences</v>
      </c>
      <c r="B49" s="9"/>
      <c r="C49" s="9"/>
      <c r="D49" s="9"/>
      <c r="E49" s="9"/>
      <c r="F49" s="9"/>
      <c r="G49" s="10"/>
      <c r="H49" s="77">
        <f t="shared" si="2"/>
        <v>0</v>
      </c>
      <c r="I49" s="74" t="str">
        <f t="shared" ref="I49:I69" si="3">IF(H49=0,"",RANK(H49,$H$48:$H$69))</f>
        <v/>
      </c>
    </row>
    <row r="50" spans="1:9" ht="14.1" customHeight="1" x14ac:dyDescent="0.3">
      <c r="A50" s="36" t="str">
        <f>$A$14</f>
        <v>Caluire</v>
      </c>
      <c r="B50" s="9"/>
      <c r="C50" s="9"/>
      <c r="D50" s="9"/>
      <c r="E50" s="9"/>
      <c r="F50" s="9"/>
      <c r="G50" s="10"/>
      <c r="H50" s="77">
        <f t="shared" si="2"/>
        <v>0</v>
      </c>
      <c r="I50" s="74" t="str">
        <f t="shared" si="3"/>
        <v/>
      </c>
    </row>
    <row r="51" spans="1:9" ht="14.1" customHeight="1" x14ac:dyDescent="0.3">
      <c r="A51" s="36" t="str">
        <f>$A$15</f>
        <v>Chasse</v>
      </c>
      <c r="B51" s="9"/>
      <c r="C51" s="9"/>
      <c r="D51" s="9">
        <v>3</v>
      </c>
      <c r="E51" s="9">
        <v>3</v>
      </c>
      <c r="F51" s="9"/>
      <c r="G51" s="10"/>
      <c r="H51" s="77">
        <f t="shared" si="2"/>
        <v>3</v>
      </c>
      <c r="I51" s="74">
        <f t="shared" si="3"/>
        <v>2</v>
      </c>
    </row>
    <row r="52" spans="1:9" ht="14.1" customHeight="1" x14ac:dyDescent="0.3">
      <c r="A52" s="36" t="str">
        <f>$A$16</f>
        <v>Chavanay</v>
      </c>
      <c r="B52" s="9"/>
      <c r="C52" s="9"/>
      <c r="D52" s="9"/>
      <c r="E52" s="9"/>
      <c r="F52" s="9"/>
      <c r="G52" s="10"/>
      <c r="H52" s="77">
        <f t="shared" si="2"/>
        <v>0</v>
      </c>
      <c r="I52" s="74" t="str">
        <f t="shared" si="3"/>
        <v/>
      </c>
    </row>
    <row r="53" spans="1:9" ht="14.1" customHeight="1" x14ac:dyDescent="0.3">
      <c r="A53" s="36" t="str">
        <f>$A$17</f>
        <v>Condrieu</v>
      </c>
      <c r="B53" s="9"/>
      <c r="C53" s="9"/>
      <c r="D53" s="9"/>
      <c r="E53" s="9"/>
      <c r="F53" s="9"/>
      <c r="G53" s="10"/>
      <c r="H53" s="77">
        <f t="shared" si="2"/>
        <v>0</v>
      </c>
      <c r="I53" s="74" t="str">
        <f t="shared" si="3"/>
        <v/>
      </c>
    </row>
    <row r="54" spans="1:9" ht="14.1" customHeight="1" x14ac:dyDescent="0.3">
      <c r="A54" s="36" t="str">
        <f>$A$18</f>
        <v>Feyzin</v>
      </c>
      <c r="B54" s="9"/>
      <c r="C54" s="9"/>
      <c r="D54" s="9"/>
      <c r="E54" s="9"/>
      <c r="F54" s="9"/>
      <c r="G54" s="10"/>
      <c r="H54" s="77">
        <f t="shared" si="2"/>
        <v>0</v>
      </c>
      <c r="I54" s="74" t="str">
        <f t="shared" si="3"/>
        <v/>
      </c>
    </row>
    <row r="55" spans="1:9" ht="14.1" customHeight="1" x14ac:dyDescent="0.3">
      <c r="A55" s="36" t="str">
        <f>$A$19</f>
        <v>Givors</v>
      </c>
      <c r="B55" s="9"/>
      <c r="C55" s="9"/>
      <c r="D55" s="9"/>
      <c r="E55" s="9"/>
      <c r="F55" s="9"/>
      <c r="G55" s="10"/>
      <c r="H55" s="77">
        <f t="shared" si="2"/>
        <v>0</v>
      </c>
      <c r="I55" s="74" t="str">
        <f t="shared" si="3"/>
        <v/>
      </c>
    </row>
    <row r="56" spans="1:9" ht="14.1" customHeight="1" x14ac:dyDescent="0.3">
      <c r="A56" s="36" t="str">
        <f>$A$20</f>
        <v>Grigny</v>
      </c>
      <c r="B56" s="9"/>
      <c r="C56" s="9"/>
      <c r="D56" s="9">
        <v>2</v>
      </c>
      <c r="E56" s="9">
        <v>2</v>
      </c>
      <c r="F56" s="9"/>
      <c r="G56" s="10"/>
      <c r="H56" s="77">
        <f t="shared" si="2"/>
        <v>2</v>
      </c>
      <c r="I56" s="74">
        <f t="shared" si="3"/>
        <v>4</v>
      </c>
    </row>
    <row r="57" spans="1:9" ht="14.1" customHeight="1" x14ac:dyDescent="0.3">
      <c r="A57" s="36" t="str">
        <f>$A$21</f>
        <v>Isle sur Sorgue</v>
      </c>
      <c r="B57" s="9"/>
      <c r="C57" s="9"/>
      <c r="D57" s="9"/>
      <c r="E57" s="9"/>
      <c r="F57" s="9"/>
      <c r="G57" s="10"/>
      <c r="H57" s="77">
        <f t="shared" si="2"/>
        <v>0</v>
      </c>
      <c r="I57" s="74" t="str">
        <f t="shared" si="3"/>
        <v/>
      </c>
    </row>
    <row r="58" spans="1:9" ht="14.1" customHeight="1" x14ac:dyDescent="0.3">
      <c r="A58" s="36" t="str">
        <f>$A$22</f>
        <v>La Mouche</v>
      </c>
      <c r="B58" s="9"/>
      <c r="C58" s="9"/>
      <c r="D58" s="9"/>
      <c r="E58" s="9"/>
      <c r="F58" s="9"/>
      <c r="G58" s="10"/>
      <c r="H58" s="77">
        <f t="shared" si="2"/>
        <v>0</v>
      </c>
      <c r="I58" s="74" t="str">
        <f t="shared" si="3"/>
        <v/>
      </c>
    </row>
    <row r="59" spans="1:9" ht="14.1" customHeight="1" x14ac:dyDescent="0.3">
      <c r="A59" s="36" t="str">
        <f>$A$23</f>
        <v>Le Pertuiset</v>
      </c>
      <c r="B59" s="9"/>
      <c r="C59" s="9"/>
      <c r="D59" s="9"/>
      <c r="E59" s="9"/>
      <c r="F59" s="9"/>
      <c r="G59" s="10"/>
      <c r="H59" s="77">
        <f t="shared" si="2"/>
        <v>0</v>
      </c>
      <c r="I59" s="74" t="str">
        <f t="shared" si="3"/>
        <v/>
      </c>
    </row>
    <row r="60" spans="1:9" ht="14.1" customHeight="1" x14ac:dyDescent="0.3">
      <c r="A60" s="36" t="str">
        <f>$A$24</f>
        <v>Loire</v>
      </c>
      <c r="B60" s="9"/>
      <c r="C60" s="9"/>
      <c r="D60" s="9">
        <v>5</v>
      </c>
      <c r="E60" s="9">
        <v>5</v>
      </c>
      <c r="F60" s="9">
        <v>5</v>
      </c>
      <c r="G60" s="10">
        <v>5</v>
      </c>
      <c r="H60" s="77">
        <f t="shared" si="2"/>
        <v>10</v>
      </c>
      <c r="I60" s="74">
        <f t="shared" si="3"/>
        <v>1</v>
      </c>
    </row>
    <row r="61" spans="1:9" ht="14.1" customHeight="1" x14ac:dyDescent="0.3">
      <c r="A61" s="36" t="str">
        <f>$A$25</f>
        <v>Miribel</v>
      </c>
      <c r="B61" s="9"/>
      <c r="C61" s="9"/>
      <c r="D61" s="9"/>
      <c r="E61" s="9"/>
      <c r="F61" s="9"/>
      <c r="G61" s="10"/>
      <c r="H61" s="77">
        <f t="shared" si="2"/>
        <v>0</v>
      </c>
      <c r="I61" s="74" t="str">
        <f t="shared" si="3"/>
        <v/>
      </c>
    </row>
    <row r="62" spans="1:9" ht="14.1" customHeight="1" x14ac:dyDescent="0.3">
      <c r="A62" s="36" t="str">
        <f>$A$26</f>
        <v>Nievroz</v>
      </c>
      <c r="B62" s="9"/>
      <c r="C62" s="9"/>
      <c r="D62" s="9"/>
      <c r="E62" s="9"/>
      <c r="F62" s="9"/>
      <c r="G62" s="10"/>
      <c r="H62" s="77">
        <f t="shared" si="2"/>
        <v>0</v>
      </c>
      <c r="I62" s="74" t="str">
        <f t="shared" si="3"/>
        <v/>
      </c>
    </row>
    <row r="63" spans="1:9" ht="14.1" customHeight="1" x14ac:dyDescent="0.3">
      <c r="A63" s="36" t="str">
        <f>$A$27</f>
        <v>Sablons</v>
      </c>
      <c r="B63" s="9"/>
      <c r="C63" s="9"/>
      <c r="D63" s="9"/>
      <c r="E63" s="9"/>
      <c r="F63" s="9"/>
      <c r="G63" s="10"/>
      <c r="H63" s="77">
        <f t="shared" si="2"/>
        <v>0</v>
      </c>
      <c r="I63" s="74" t="str">
        <f t="shared" si="3"/>
        <v/>
      </c>
    </row>
    <row r="64" spans="1:9" ht="14.1" customHeight="1" x14ac:dyDescent="0.3">
      <c r="A64" s="36" t="str">
        <f>$A$28</f>
        <v>St Fons</v>
      </c>
      <c r="B64" s="9"/>
      <c r="C64" s="9"/>
      <c r="D64" s="9"/>
      <c r="E64" s="9"/>
      <c r="F64" s="9"/>
      <c r="G64" s="10"/>
      <c r="H64" s="77">
        <f t="shared" si="2"/>
        <v>0</v>
      </c>
      <c r="I64" s="74" t="str">
        <f t="shared" si="3"/>
        <v/>
      </c>
    </row>
    <row r="65" spans="1:9" ht="14.1" customHeight="1" x14ac:dyDescent="0.3">
      <c r="A65" s="36" t="str">
        <f>$A$29</f>
        <v>St Just</v>
      </c>
      <c r="B65" s="9"/>
      <c r="C65" s="9"/>
      <c r="D65" s="9">
        <v>1</v>
      </c>
      <c r="E65" s="9">
        <v>1</v>
      </c>
      <c r="F65" s="9"/>
      <c r="G65" s="10"/>
      <c r="H65" s="77">
        <f t="shared" si="2"/>
        <v>1</v>
      </c>
      <c r="I65" s="74">
        <f t="shared" si="3"/>
        <v>5</v>
      </c>
    </row>
    <row r="66" spans="1:9" ht="14.1" customHeight="1" x14ac:dyDescent="0.3">
      <c r="A66" s="36" t="str">
        <f>$A$30</f>
        <v>St Romain</v>
      </c>
      <c r="B66" s="9"/>
      <c r="C66" s="9"/>
      <c r="D66" s="9"/>
      <c r="E66" s="9"/>
      <c r="F66" s="9"/>
      <c r="G66" s="10"/>
      <c r="H66" s="77">
        <f t="shared" si="2"/>
        <v>0</v>
      </c>
      <c r="I66" s="74" t="str">
        <f t="shared" si="3"/>
        <v/>
      </c>
    </row>
    <row r="67" spans="1:9" ht="14.1" customHeight="1" x14ac:dyDescent="0.3">
      <c r="A67" s="36" t="str">
        <f>$A$31</f>
        <v>Vernaison</v>
      </c>
      <c r="B67" s="9"/>
      <c r="C67" s="9"/>
      <c r="D67" s="9"/>
      <c r="E67" s="9"/>
      <c r="F67" s="9"/>
      <c r="G67" s="10"/>
      <c r="H67" s="77">
        <f t="shared" si="2"/>
        <v>0</v>
      </c>
      <c r="I67" s="74" t="str">
        <f t="shared" si="3"/>
        <v/>
      </c>
    </row>
    <row r="68" spans="1:9" ht="14.1" customHeight="1" x14ac:dyDescent="0.3">
      <c r="A68" s="36" t="str">
        <f>$A$32</f>
        <v>Vienne</v>
      </c>
      <c r="B68" s="9"/>
      <c r="C68" s="9"/>
      <c r="D68" s="9"/>
      <c r="E68" s="9"/>
      <c r="F68" s="9"/>
      <c r="G68" s="10"/>
      <c r="H68" s="77">
        <f t="shared" si="2"/>
        <v>0</v>
      </c>
      <c r="I68" s="74" t="str">
        <f t="shared" si="3"/>
        <v/>
      </c>
    </row>
    <row r="69" spans="1:9" ht="14.1" customHeight="1" thickBot="1" x14ac:dyDescent="0.35">
      <c r="A69" s="37" t="str">
        <f>$A$33</f>
        <v>Roanne</v>
      </c>
      <c r="B69" s="11"/>
      <c r="C69" s="11"/>
      <c r="D69" s="11"/>
      <c r="E69" s="11"/>
      <c r="F69" s="11"/>
      <c r="G69" s="12"/>
      <c r="H69" s="78">
        <f t="shared" si="2"/>
        <v>0</v>
      </c>
      <c r="I69" s="75" t="str">
        <f t="shared" si="3"/>
        <v/>
      </c>
    </row>
    <row r="70" spans="1:9" ht="16.05" customHeight="1" x14ac:dyDescent="0.3">
      <c r="A70" s="127" t="s">
        <v>19</v>
      </c>
      <c r="B70" s="127"/>
      <c r="C70" s="127"/>
      <c r="D70" s="40"/>
      <c r="E70" s="3"/>
      <c r="F70" s="3"/>
      <c r="G70" s="3"/>
      <c r="H70" s="3"/>
      <c r="I70" s="3"/>
    </row>
    <row r="71" spans="1:9" ht="14.1" customHeight="1" x14ac:dyDescent="0.3">
      <c r="A71" s="27" t="s">
        <v>40</v>
      </c>
      <c r="B71" s="28"/>
      <c r="C71" s="28" t="s">
        <v>20</v>
      </c>
      <c r="D71" s="7" t="s">
        <v>41</v>
      </c>
      <c r="E71" s="28"/>
      <c r="F71" s="28" t="s">
        <v>20</v>
      </c>
      <c r="G71" s="7" t="s">
        <v>42</v>
      </c>
      <c r="H71" s="28"/>
      <c r="I71" s="28" t="s">
        <v>20</v>
      </c>
    </row>
    <row r="72" spans="1:9" ht="14.1" customHeight="1" x14ac:dyDescent="0.3">
      <c r="A72" s="27" t="s">
        <v>43</v>
      </c>
      <c r="B72" s="28"/>
      <c r="C72" s="28" t="s">
        <v>20</v>
      </c>
      <c r="D72" s="7" t="s">
        <v>44</v>
      </c>
      <c r="E72" s="28"/>
      <c r="F72" s="28" t="s">
        <v>20</v>
      </c>
      <c r="G72" s="7" t="s">
        <v>45</v>
      </c>
      <c r="H72" s="28"/>
      <c r="I72" s="28"/>
    </row>
    <row r="73" spans="1:9" ht="14.1" customHeight="1" x14ac:dyDescent="0.3">
      <c r="A73" s="118"/>
      <c r="F73" s="119"/>
    </row>
    <row r="74" spans="1:9" ht="14.1" customHeight="1" x14ac:dyDescent="0.3">
      <c r="A74" s="118"/>
      <c r="F74" s="119"/>
    </row>
    <row r="75" spans="1:9" ht="16.05" customHeight="1" x14ac:dyDescent="0.3">
      <c r="A75" s="22"/>
      <c r="B75" s="3"/>
      <c r="C75" s="3"/>
      <c r="D75" s="3"/>
      <c r="E75" s="3"/>
      <c r="F75" s="3"/>
      <c r="G75" s="3"/>
      <c r="H75" s="3"/>
      <c r="I75" s="3"/>
    </row>
    <row r="76" spans="1:9" ht="16.05" customHeight="1" x14ac:dyDescent="0.3">
      <c r="A76" s="22"/>
      <c r="B76" s="130" t="s">
        <v>26</v>
      </c>
      <c r="C76" s="130"/>
      <c r="D76" s="130"/>
      <c r="E76" s="130"/>
      <c r="F76" s="130"/>
      <c r="G76" s="130"/>
      <c r="H76" s="130"/>
      <c r="I76" s="130"/>
    </row>
    <row r="77" spans="1:9" ht="16.05" customHeight="1" x14ac:dyDescent="0.3">
      <c r="A77" s="22"/>
      <c r="B77" s="3"/>
      <c r="C77" s="3"/>
      <c r="D77" s="3"/>
      <c r="E77" s="3"/>
      <c r="F77" s="3"/>
      <c r="G77" s="3"/>
      <c r="H77" s="3"/>
      <c r="I77" s="3"/>
    </row>
    <row r="78" spans="1:9" ht="16.05" customHeight="1" x14ac:dyDescent="0.3">
      <c r="A78" s="22"/>
      <c r="B78" s="146" t="s">
        <v>53</v>
      </c>
      <c r="C78" s="146"/>
      <c r="D78" s="146"/>
      <c r="E78" s="146"/>
      <c r="F78" s="146"/>
      <c r="G78" s="146"/>
      <c r="H78" s="146"/>
      <c r="I78" s="146"/>
    </row>
    <row r="79" spans="1:9" ht="16.05" customHeight="1" x14ac:dyDescent="0.3">
      <c r="A79" s="22"/>
      <c r="B79" s="146"/>
      <c r="C79" s="146"/>
      <c r="D79" s="146"/>
      <c r="E79" s="146"/>
      <c r="F79" s="146"/>
      <c r="G79" s="146"/>
      <c r="H79" s="146"/>
      <c r="I79" s="146"/>
    </row>
    <row r="80" spans="1:9" ht="16.05" customHeight="1" x14ac:dyDescent="0.3">
      <c r="A80" s="22"/>
      <c r="B80" s="140" t="str">
        <f ca="1">$B$6</f>
        <v>Ampuis 1</v>
      </c>
      <c r="C80" s="140"/>
      <c r="D80" s="140"/>
      <c r="E80" s="140"/>
      <c r="F80" s="140"/>
      <c r="G80" s="140"/>
      <c r="H80" s="140"/>
      <c r="I80" s="140"/>
    </row>
    <row r="81" spans="1:9" ht="16.05" customHeight="1" x14ac:dyDescent="0.3">
      <c r="A81" s="22"/>
      <c r="B81" s="3"/>
      <c r="C81" s="3"/>
      <c r="D81" s="3"/>
      <c r="E81" s="3"/>
      <c r="F81" s="3"/>
      <c r="G81" s="3"/>
      <c r="H81" s="3"/>
      <c r="I81" s="3"/>
    </row>
    <row r="82" spans="1:9" ht="16.05" customHeight="1" thickBot="1" x14ac:dyDescent="0.35">
      <c r="A82" s="22"/>
      <c r="B82" s="24"/>
      <c r="C82" s="3"/>
      <c r="D82" s="3"/>
      <c r="E82" s="3"/>
      <c r="F82" s="3"/>
      <c r="G82" s="3"/>
      <c r="H82" s="3"/>
      <c r="I82" s="3"/>
    </row>
    <row r="83" spans="1:9" ht="12" customHeight="1" x14ac:dyDescent="0.3">
      <c r="A83" s="44" t="s">
        <v>36</v>
      </c>
      <c r="B83" s="45"/>
      <c r="C83" s="45"/>
      <c r="D83" s="45"/>
      <c r="E83" s="46"/>
      <c r="F83" s="46"/>
      <c r="G83" s="46"/>
      <c r="H83" s="47"/>
      <c r="I83" s="32"/>
    </row>
    <row r="84" spans="1:9" ht="12" customHeight="1" x14ac:dyDescent="0.3">
      <c r="A84" s="50" t="s">
        <v>0</v>
      </c>
      <c r="B84" s="147">
        <f>B9</f>
        <v>46124</v>
      </c>
      <c r="C84" s="148"/>
      <c r="D84" s="51" t="s">
        <v>1</v>
      </c>
      <c r="E84" s="149" t="str">
        <f ca="1">B6</f>
        <v>Ampuis 1</v>
      </c>
      <c r="F84" s="149"/>
      <c r="G84" s="149"/>
      <c r="H84" s="150"/>
      <c r="I84" s="1"/>
    </row>
    <row r="85" spans="1:9" ht="14.1" customHeight="1" x14ac:dyDescent="0.3">
      <c r="A85" s="128" t="s">
        <v>2</v>
      </c>
      <c r="B85" s="151" t="s">
        <v>37</v>
      </c>
      <c r="C85" s="152"/>
      <c r="D85" s="151" t="s">
        <v>38</v>
      </c>
      <c r="E85" s="155"/>
      <c r="F85" s="156" t="s">
        <v>39</v>
      </c>
      <c r="G85" s="157"/>
      <c r="H85" s="160" t="s">
        <v>3</v>
      </c>
      <c r="I85" s="48"/>
    </row>
    <row r="86" spans="1:9" ht="14.1" customHeight="1" x14ac:dyDescent="0.3">
      <c r="A86" s="129"/>
      <c r="B86" s="153"/>
      <c r="C86" s="154"/>
      <c r="D86" s="153"/>
      <c r="E86" s="154"/>
      <c r="F86" s="158"/>
      <c r="G86" s="159"/>
      <c r="H86" s="161"/>
      <c r="I86" s="49"/>
    </row>
    <row r="87" spans="1:9" ht="14.1" customHeight="1" x14ac:dyDescent="0.3">
      <c r="A87" s="52" t="str">
        <f>$A$12</f>
        <v>Ampuis</v>
      </c>
      <c r="B87" s="53">
        <f>H12</f>
        <v>2</v>
      </c>
      <c r="C87" s="54"/>
      <c r="D87" s="53">
        <f t="shared" ref="D87:D108" si="4">H48</f>
        <v>3</v>
      </c>
      <c r="E87" s="54"/>
      <c r="F87" s="79">
        <f>SUM(B87,D87)</f>
        <v>5</v>
      </c>
      <c r="G87" s="80"/>
      <c r="H87" s="88">
        <f>IF(F87=0,"",RANK(F87,$F$87:$F$108))</f>
        <v>4</v>
      </c>
      <c r="I87" s="49"/>
    </row>
    <row r="88" spans="1:9" ht="14.1" customHeight="1" x14ac:dyDescent="0.3">
      <c r="A88" s="55" t="str">
        <f>$A$13</f>
        <v>Bourg les Valences</v>
      </c>
      <c r="B88" s="56">
        <f>H13</f>
        <v>0</v>
      </c>
      <c r="C88" s="57"/>
      <c r="D88" s="56">
        <f t="shared" si="4"/>
        <v>0</v>
      </c>
      <c r="E88" s="57"/>
      <c r="F88" s="81">
        <f t="shared" ref="F88:F108" si="5">SUM(B88,D88)</f>
        <v>0</v>
      </c>
      <c r="G88" s="82"/>
      <c r="H88" s="88" t="str">
        <f t="shared" ref="H88:H108" si="6">IF(F88=0,"",RANK(F88,$F$87:$F$108))</f>
        <v/>
      </c>
      <c r="I88" s="49"/>
    </row>
    <row r="89" spans="1:9" ht="14.1" customHeight="1" x14ac:dyDescent="0.3">
      <c r="A89" s="55" t="str">
        <f>$A$14</f>
        <v>Caluire</v>
      </c>
      <c r="B89" s="56">
        <f t="shared" ref="B89:B108" si="7">H14</f>
        <v>0</v>
      </c>
      <c r="C89" s="57"/>
      <c r="D89" s="56">
        <f t="shared" si="4"/>
        <v>0</v>
      </c>
      <c r="E89" s="57"/>
      <c r="F89" s="81">
        <f t="shared" si="5"/>
        <v>0</v>
      </c>
      <c r="G89" s="82"/>
      <c r="H89" s="88" t="str">
        <f t="shared" si="6"/>
        <v/>
      </c>
      <c r="I89" s="49"/>
    </row>
    <row r="90" spans="1:9" ht="14.1" customHeight="1" x14ac:dyDescent="0.3">
      <c r="A90" s="55" t="str">
        <f>$A$15</f>
        <v>Chasse</v>
      </c>
      <c r="B90" s="56">
        <f t="shared" si="7"/>
        <v>3</v>
      </c>
      <c r="C90" s="57"/>
      <c r="D90" s="56">
        <f t="shared" si="4"/>
        <v>3</v>
      </c>
      <c r="E90" s="57"/>
      <c r="F90" s="81">
        <f t="shared" si="5"/>
        <v>6</v>
      </c>
      <c r="G90" s="82"/>
      <c r="H90" s="88">
        <f t="shared" si="6"/>
        <v>3</v>
      </c>
      <c r="I90" s="49"/>
    </row>
    <row r="91" spans="1:9" ht="14.1" customHeight="1" x14ac:dyDescent="0.3">
      <c r="A91" s="55" t="str">
        <f>$A$16</f>
        <v>Chavanay</v>
      </c>
      <c r="B91" s="56">
        <f t="shared" si="7"/>
        <v>0</v>
      </c>
      <c r="C91" s="57"/>
      <c r="D91" s="56">
        <f t="shared" si="4"/>
        <v>0</v>
      </c>
      <c r="E91" s="57"/>
      <c r="F91" s="81">
        <f t="shared" si="5"/>
        <v>0</v>
      </c>
      <c r="G91" s="82"/>
      <c r="H91" s="88" t="str">
        <f t="shared" si="6"/>
        <v/>
      </c>
      <c r="I91" s="49"/>
    </row>
    <row r="92" spans="1:9" ht="14.1" customHeight="1" x14ac:dyDescent="0.3">
      <c r="A92" s="55" t="str">
        <f>$A$17</f>
        <v>Condrieu</v>
      </c>
      <c r="B92" s="56">
        <f t="shared" si="7"/>
        <v>0</v>
      </c>
      <c r="C92" s="57"/>
      <c r="D92" s="56">
        <f t="shared" si="4"/>
        <v>0</v>
      </c>
      <c r="E92" s="57"/>
      <c r="F92" s="81">
        <f t="shared" si="5"/>
        <v>0</v>
      </c>
      <c r="G92" s="82"/>
      <c r="H92" s="88" t="str">
        <f t="shared" si="6"/>
        <v/>
      </c>
      <c r="I92" s="49"/>
    </row>
    <row r="93" spans="1:9" ht="14.1" customHeight="1" x14ac:dyDescent="0.3">
      <c r="A93" s="55" t="str">
        <f>$A$18</f>
        <v>Feyzin</v>
      </c>
      <c r="B93" s="56">
        <f t="shared" si="7"/>
        <v>0</v>
      </c>
      <c r="C93" s="57"/>
      <c r="D93" s="56">
        <f t="shared" si="4"/>
        <v>0</v>
      </c>
      <c r="E93" s="57"/>
      <c r="F93" s="81">
        <f t="shared" si="5"/>
        <v>0</v>
      </c>
      <c r="G93" s="82"/>
      <c r="H93" s="88" t="str">
        <f t="shared" si="6"/>
        <v/>
      </c>
      <c r="I93" s="49"/>
    </row>
    <row r="94" spans="1:9" ht="14.1" customHeight="1" x14ac:dyDescent="0.3">
      <c r="A94" s="55" t="str">
        <f>$A$19</f>
        <v>Givors</v>
      </c>
      <c r="B94" s="56">
        <f t="shared" si="7"/>
        <v>0</v>
      </c>
      <c r="C94" s="57"/>
      <c r="D94" s="56">
        <f t="shared" si="4"/>
        <v>0</v>
      </c>
      <c r="E94" s="57"/>
      <c r="F94" s="81">
        <f t="shared" si="5"/>
        <v>0</v>
      </c>
      <c r="G94" s="82"/>
      <c r="H94" s="88" t="str">
        <f t="shared" si="6"/>
        <v/>
      </c>
      <c r="I94" s="49"/>
    </row>
    <row r="95" spans="1:9" ht="14.1" customHeight="1" x14ac:dyDescent="0.3">
      <c r="A95" s="55" t="str">
        <f>$A$20</f>
        <v>Grigny</v>
      </c>
      <c r="B95" s="56">
        <f t="shared" si="7"/>
        <v>0</v>
      </c>
      <c r="C95" s="57"/>
      <c r="D95" s="56">
        <f t="shared" si="4"/>
        <v>2</v>
      </c>
      <c r="E95" s="57"/>
      <c r="F95" s="81">
        <f t="shared" si="5"/>
        <v>2</v>
      </c>
      <c r="G95" s="82"/>
      <c r="H95" s="88">
        <f t="shared" si="6"/>
        <v>5</v>
      </c>
      <c r="I95" s="49"/>
    </row>
    <row r="96" spans="1:9" ht="14.1" customHeight="1" x14ac:dyDescent="0.3">
      <c r="A96" s="55" t="str">
        <f>$A$21</f>
        <v>Isle sur Sorgue</v>
      </c>
      <c r="B96" s="56">
        <f t="shared" si="7"/>
        <v>0</v>
      </c>
      <c r="C96" s="57"/>
      <c r="D96" s="56">
        <f t="shared" si="4"/>
        <v>0</v>
      </c>
      <c r="E96" s="57"/>
      <c r="F96" s="81">
        <f t="shared" si="5"/>
        <v>0</v>
      </c>
      <c r="G96" s="82"/>
      <c r="H96" s="88" t="str">
        <f t="shared" si="6"/>
        <v/>
      </c>
      <c r="I96" s="49"/>
    </row>
    <row r="97" spans="1:9" ht="14.1" customHeight="1" x14ac:dyDescent="0.3">
      <c r="A97" s="55" t="str">
        <f>$A$22</f>
        <v>La Mouche</v>
      </c>
      <c r="B97" s="56">
        <f t="shared" si="7"/>
        <v>0</v>
      </c>
      <c r="C97" s="57"/>
      <c r="D97" s="56">
        <f t="shared" si="4"/>
        <v>0</v>
      </c>
      <c r="E97" s="57"/>
      <c r="F97" s="81">
        <f t="shared" si="5"/>
        <v>0</v>
      </c>
      <c r="G97" s="82"/>
      <c r="H97" s="88" t="str">
        <f t="shared" si="6"/>
        <v/>
      </c>
      <c r="I97" s="49"/>
    </row>
    <row r="98" spans="1:9" ht="14.1" customHeight="1" x14ac:dyDescent="0.3">
      <c r="A98" s="55" t="str">
        <f>$A$23</f>
        <v>Le Pertuiset</v>
      </c>
      <c r="B98" s="56">
        <f t="shared" si="7"/>
        <v>0</v>
      </c>
      <c r="C98" s="57"/>
      <c r="D98" s="56">
        <f t="shared" si="4"/>
        <v>0</v>
      </c>
      <c r="E98" s="57"/>
      <c r="F98" s="81">
        <f t="shared" si="5"/>
        <v>0</v>
      </c>
      <c r="G98" s="82"/>
      <c r="H98" s="88" t="str">
        <f t="shared" si="6"/>
        <v/>
      </c>
      <c r="I98" s="49"/>
    </row>
    <row r="99" spans="1:9" ht="14.1" customHeight="1" x14ac:dyDescent="0.3">
      <c r="A99" s="55" t="str">
        <f>$A$24</f>
        <v>Loire</v>
      </c>
      <c r="B99" s="56">
        <f t="shared" si="7"/>
        <v>0</v>
      </c>
      <c r="C99" s="57"/>
      <c r="D99" s="56">
        <f t="shared" si="4"/>
        <v>10</v>
      </c>
      <c r="E99" s="57"/>
      <c r="F99" s="81">
        <f t="shared" si="5"/>
        <v>10</v>
      </c>
      <c r="G99" s="82"/>
      <c r="H99" s="88">
        <f t="shared" si="6"/>
        <v>1</v>
      </c>
      <c r="I99" s="49"/>
    </row>
    <row r="100" spans="1:9" ht="14.1" customHeight="1" x14ac:dyDescent="0.3">
      <c r="A100" s="55" t="str">
        <f>$A$25</f>
        <v>Miribel</v>
      </c>
      <c r="B100" s="56">
        <f t="shared" si="7"/>
        <v>0</v>
      </c>
      <c r="C100" s="57"/>
      <c r="D100" s="56">
        <f t="shared" si="4"/>
        <v>0</v>
      </c>
      <c r="E100" s="57"/>
      <c r="F100" s="81">
        <f t="shared" si="5"/>
        <v>0</v>
      </c>
      <c r="G100" s="82"/>
      <c r="H100" s="88" t="str">
        <f t="shared" si="6"/>
        <v/>
      </c>
      <c r="I100" s="49"/>
    </row>
    <row r="101" spans="1:9" ht="14.1" customHeight="1" x14ac:dyDescent="0.3">
      <c r="A101" s="55" t="str">
        <f>$A$26</f>
        <v>Nievroz</v>
      </c>
      <c r="B101" s="56">
        <f t="shared" si="7"/>
        <v>10</v>
      </c>
      <c r="C101" s="57"/>
      <c r="D101" s="56">
        <f t="shared" si="4"/>
        <v>0</v>
      </c>
      <c r="E101" s="57"/>
      <c r="F101" s="81">
        <f t="shared" si="5"/>
        <v>10</v>
      </c>
      <c r="G101" s="82"/>
      <c r="H101" s="88">
        <f t="shared" si="6"/>
        <v>1</v>
      </c>
      <c r="I101" s="49"/>
    </row>
    <row r="102" spans="1:9" ht="14.1" customHeight="1" x14ac:dyDescent="0.3">
      <c r="A102" s="55" t="str">
        <f>$A$27</f>
        <v>Sablons</v>
      </c>
      <c r="B102" s="56">
        <f t="shared" si="7"/>
        <v>0</v>
      </c>
      <c r="C102" s="57"/>
      <c r="D102" s="56">
        <f t="shared" si="4"/>
        <v>0</v>
      </c>
      <c r="E102" s="57"/>
      <c r="F102" s="81">
        <f t="shared" si="5"/>
        <v>0</v>
      </c>
      <c r="G102" s="82"/>
      <c r="H102" s="88" t="str">
        <f t="shared" si="6"/>
        <v/>
      </c>
      <c r="I102" s="49"/>
    </row>
    <row r="103" spans="1:9" ht="14.1" customHeight="1" x14ac:dyDescent="0.3">
      <c r="A103" s="55" t="str">
        <f>$A$28</f>
        <v>St Fons</v>
      </c>
      <c r="B103" s="56">
        <f t="shared" si="7"/>
        <v>0</v>
      </c>
      <c r="C103" s="57"/>
      <c r="D103" s="56">
        <f t="shared" si="4"/>
        <v>0</v>
      </c>
      <c r="E103" s="57"/>
      <c r="F103" s="81">
        <f t="shared" si="5"/>
        <v>0</v>
      </c>
      <c r="G103" s="82"/>
      <c r="H103" s="88" t="str">
        <f t="shared" si="6"/>
        <v/>
      </c>
      <c r="I103" s="49"/>
    </row>
    <row r="104" spans="1:9" ht="14.1" customHeight="1" x14ac:dyDescent="0.3">
      <c r="A104" s="55" t="str">
        <f>$A$29</f>
        <v>St Just</v>
      </c>
      <c r="B104" s="56">
        <f t="shared" si="7"/>
        <v>0</v>
      </c>
      <c r="C104" s="57"/>
      <c r="D104" s="56">
        <f t="shared" si="4"/>
        <v>1</v>
      </c>
      <c r="E104" s="57"/>
      <c r="F104" s="81">
        <f t="shared" si="5"/>
        <v>1</v>
      </c>
      <c r="G104" s="82"/>
      <c r="H104" s="88">
        <f t="shared" si="6"/>
        <v>6</v>
      </c>
      <c r="I104" s="49"/>
    </row>
    <row r="105" spans="1:9" ht="14.1" customHeight="1" x14ac:dyDescent="0.3">
      <c r="A105" s="55" t="str">
        <f>$A$30</f>
        <v>St Romain</v>
      </c>
      <c r="B105" s="56">
        <f t="shared" si="7"/>
        <v>0</v>
      </c>
      <c r="C105" s="57"/>
      <c r="D105" s="56">
        <f t="shared" si="4"/>
        <v>0</v>
      </c>
      <c r="E105" s="57"/>
      <c r="F105" s="81">
        <f t="shared" si="5"/>
        <v>0</v>
      </c>
      <c r="G105" s="82"/>
      <c r="H105" s="88" t="str">
        <f t="shared" si="6"/>
        <v/>
      </c>
      <c r="I105" s="49"/>
    </row>
    <row r="106" spans="1:9" ht="14.1" customHeight="1" x14ac:dyDescent="0.3">
      <c r="A106" s="55" t="str">
        <f>$A$31</f>
        <v>Vernaison</v>
      </c>
      <c r="B106" s="56">
        <f t="shared" si="7"/>
        <v>0</v>
      </c>
      <c r="C106" s="57"/>
      <c r="D106" s="56">
        <f t="shared" si="4"/>
        <v>0</v>
      </c>
      <c r="E106" s="57"/>
      <c r="F106" s="81">
        <f t="shared" si="5"/>
        <v>0</v>
      </c>
      <c r="G106" s="82"/>
      <c r="H106" s="88" t="str">
        <f t="shared" si="6"/>
        <v/>
      </c>
      <c r="I106" s="49"/>
    </row>
    <row r="107" spans="1:9" ht="14.1" customHeight="1" x14ac:dyDescent="0.3">
      <c r="A107" s="55" t="str">
        <f>$A$32</f>
        <v>Vienne</v>
      </c>
      <c r="B107" s="56">
        <f t="shared" si="7"/>
        <v>0</v>
      </c>
      <c r="C107" s="57"/>
      <c r="D107" s="56">
        <f t="shared" si="4"/>
        <v>0</v>
      </c>
      <c r="E107" s="57"/>
      <c r="F107" s="81">
        <f t="shared" si="5"/>
        <v>0</v>
      </c>
      <c r="G107" s="82"/>
      <c r="H107" s="88" t="str">
        <f t="shared" si="6"/>
        <v/>
      </c>
      <c r="I107" s="49"/>
    </row>
    <row r="108" spans="1:9" ht="14.1" customHeight="1" thickBot="1" x14ac:dyDescent="0.35">
      <c r="A108" s="58" t="str">
        <f>$A$33</f>
        <v>Roanne</v>
      </c>
      <c r="B108" s="59">
        <f t="shared" si="7"/>
        <v>0</v>
      </c>
      <c r="C108" s="60"/>
      <c r="D108" s="59">
        <f t="shared" si="4"/>
        <v>0</v>
      </c>
      <c r="E108" s="60"/>
      <c r="F108" s="83">
        <f t="shared" si="5"/>
        <v>0</v>
      </c>
      <c r="G108" s="84"/>
      <c r="H108" s="89" t="str">
        <f t="shared" si="6"/>
        <v/>
      </c>
      <c r="I108" s="49"/>
    </row>
    <row r="109" spans="1:9" ht="16.05" customHeight="1" x14ac:dyDescent="0.3">
      <c r="A109" s="127" t="s">
        <v>25</v>
      </c>
      <c r="B109" s="127"/>
      <c r="C109" s="127"/>
      <c r="D109" s="40"/>
      <c r="E109" s="3"/>
      <c r="F109" s="3"/>
      <c r="G109" s="3"/>
      <c r="H109" s="3"/>
      <c r="I109" s="3"/>
    </row>
    <row r="110" spans="1:9" ht="14.1" customHeight="1" x14ac:dyDescent="0.3">
      <c r="A110" s="27" t="s">
        <v>40</v>
      </c>
      <c r="B110" s="28" t="s">
        <v>13</v>
      </c>
      <c r="C110" s="28" t="s">
        <v>84</v>
      </c>
      <c r="D110" s="7" t="s">
        <v>41</v>
      </c>
      <c r="E110" s="28" t="s">
        <v>11</v>
      </c>
      <c r="F110" s="28" t="s">
        <v>84</v>
      </c>
      <c r="G110" s="7" t="s">
        <v>42</v>
      </c>
      <c r="H110" s="28" t="s">
        <v>5</v>
      </c>
      <c r="I110" s="28" t="s">
        <v>85</v>
      </c>
    </row>
    <row r="111" spans="1:9" ht="14.1" customHeight="1" x14ac:dyDescent="0.3">
      <c r="A111" s="27" t="s">
        <v>43</v>
      </c>
      <c r="B111" s="28" t="s">
        <v>55</v>
      </c>
      <c r="C111" s="28" t="s">
        <v>86</v>
      </c>
      <c r="D111" s="7" t="s">
        <v>44</v>
      </c>
      <c r="E111" s="28" t="s">
        <v>9</v>
      </c>
      <c r="F111" s="28" t="s">
        <v>87</v>
      </c>
      <c r="G111" s="7" t="s">
        <v>45</v>
      </c>
      <c r="H111" s="28" t="s">
        <v>88</v>
      </c>
      <c r="I111" s="28" t="s">
        <v>89</v>
      </c>
    </row>
    <row r="112" spans="1:9" ht="14.1" customHeight="1" x14ac:dyDescent="0.3">
      <c r="A112" s="33"/>
      <c r="B112" s="34"/>
      <c r="C112" s="34"/>
      <c r="D112" s="34"/>
      <c r="E112" s="34"/>
      <c r="F112" s="34"/>
      <c r="G112" s="34"/>
      <c r="H112" s="34"/>
      <c r="I112" s="34"/>
    </row>
    <row r="113" ht="14.1" customHeight="1" x14ac:dyDescent="0.3"/>
    <row r="114" ht="14.1" customHeight="1" x14ac:dyDescent="0.3"/>
    <row r="115" ht="14.1" customHeight="1" x14ac:dyDescent="0.3"/>
    <row r="116" ht="14.1" customHeight="1" x14ac:dyDescent="0.3"/>
    <row r="117" ht="14.1" customHeight="1" x14ac:dyDescent="0.3"/>
    <row r="118" ht="14.1" customHeight="1" x14ac:dyDescent="0.3"/>
  </sheetData>
  <mergeCells count="35">
    <mergeCell ref="F46:G46"/>
    <mergeCell ref="H46:H47"/>
    <mergeCell ref="B42:I42"/>
    <mergeCell ref="B45:D45"/>
    <mergeCell ref="G45:I45"/>
    <mergeCell ref="A46:A47"/>
    <mergeCell ref="A109:C109"/>
    <mergeCell ref="B76:I76"/>
    <mergeCell ref="B78:I79"/>
    <mergeCell ref="B80:I80"/>
    <mergeCell ref="B84:C84"/>
    <mergeCell ref="E84:H84"/>
    <mergeCell ref="A85:A86"/>
    <mergeCell ref="B85:C86"/>
    <mergeCell ref="D85:E86"/>
    <mergeCell ref="F85:G86"/>
    <mergeCell ref="H85:H86"/>
    <mergeCell ref="B46:C46"/>
    <mergeCell ref="I46:I47"/>
    <mergeCell ref="A70:C70"/>
    <mergeCell ref="D46:E46"/>
    <mergeCell ref="B2:I2"/>
    <mergeCell ref="B4:I5"/>
    <mergeCell ref="B6:I6"/>
    <mergeCell ref="B9:D9"/>
    <mergeCell ref="G9:I9"/>
    <mergeCell ref="A34:C34"/>
    <mergeCell ref="A10:A11"/>
    <mergeCell ref="B38:I38"/>
    <mergeCell ref="B40:I41"/>
    <mergeCell ref="B10:C10"/>
    <mergeCell ref="D10:E10"/>
    <mergeCell ref="F10:G10"/>
    <mergeCell ref="H10:H11"/>
    <mergeCell ref="I10:I11"/>
  </mergeCells>
  <printOptions horizontalCentered="1"/>
  <pageMargins left="0.31496062992125984" right="0.31496062992125984" top="0.35433070866141736" bottom="0.35433070866141736" header="0.19685039370078741" footer="0.11811023622047245"/>
  <pageSetup paperSize="9" orientation="landscape" r:id="rId1"/>
  <headerFooter>
    <oddFooter>&amp;L&amp;"-,Gras"&amp;12&amp;F  /  &amp;A&amp;C&amp;P/&amp;N&amp;R&amp;KFF0000Edition du: &amp;D_&amp;T</oddFooter>
  </headerFooter>
  <rowBreaks count="1" manualBreakCount="1">
    <brk id="74" max="10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tabColor rgb="FF00B0F0"/>
  </sheetPr>
  <dimension ref="A1:I116"/>
  <sheetViews>
    <sheetView showZeros="0" topLeftCell="A28" workbookViewId="0">
      <selection activeCell="A35" sqref="A35:I36"/>
    </sheetView>
  </sheetViews>
  <sheetFormatPr baseColWidth="10" defaultColWidth="11.44140625" defaultRowHeight="14.4" x14ac:dyDescent="0.3"/>
  <cols>
    <col min="1" max="1" width="30.77734375" style="30" customWidth="1"/>
    <col min="2" max="2" width="14.77734375" style="5" customWidth="1"/>
    <col min="3" max="3" width="7.77734375" style="5" customWidth="1"/>
    <col min="4" max="4" width="14.77734375" style="5" customWidth="1"/>
    <col min="5" max="5" width="7.77734375" style="5" customWidth="1"/>
    <col min="6" max="6" width="14.77734375" style="5" customWidth="1"/>
    <col min="7" max="7" width="7.77734375" style="5" customWidth="1"/>
    <col min="8" max="8" width="14.77734375" style="5" customWidth="1"/>
    <col min="9" max="9" width="12.77734375" style="5" customWidth="1"/>
    <col min="10" max="16384" width="11.44140625" style="5"/>
  </cols>
  <sheetData>
    <row r="1" spans="1:9" ht="16.05" customHeight="1" x14ac:dyDescent="0.3">
      <c r="A1" s="22"/>
      <c r="B1" s="3"/>
      <c r="C1" s="3"/>
      <c r="D1" s="3"/>
      <c r="E1" s="3"/>
      <c r="F1" s="3"/>
      <c r="G1" s="3"/>
      <c r="H1" s="3"/>
      <c r="I1" s="3"/>
    </row>
    <row r="2" spans="1:9" ht="16.05" customHeight="1" x14ac:dyDescent="0.3">
      <c r="A2" s="22"/>
      <c r="B2" s="130" t="s">
        <v>26</v>
      </c>
      <c r="C2" s="130"/>
      <c r="D2" s="130"/>
      <c r="E2" s="130"/>
      <c r="F2" s="130"/>
      <c r="G2" s="130"/>
      <c r="H2" s="130"/>
      <c r="I2" s="130"/>
    </row>
    <row r="3" spans="1:9" ht="16.05" customHeight="1" x14ac:dyDescent="0.3">
      <c r="A3" s="22"/>
      <c r="B3" s="3"/>
      <c r="C3" s="3"/>
      <c r="D3" s="17"/>
      <c r="E3" s="17"/>
      <c r="F3" s="17"/>
      <c r="G3" s="17"/>
      <c r="H3" s="17"/>
      <c r="I3" s="17"/>
    </row>
    <row r="4" spans="1:9" ht="16.05" customHeight="1" x14ac:dyDescent="0.3">
      <c r="A4" s="22"/>
      <c r="B4" s="139" t="s">
        <v>46</v>
      </c>
      <c r="C4" s="139"/>
      <c r="D4" s="139"/>
      <c r="E4" s="139"/>
      <c r="F4" s="139"/>
      <c r="G4" s="139"/>
      <c r="H4" s="139"/>
      <c r="I4" s="139"/>
    </row>
    <row r="5" spans="1:9" ht="16.05" customHeight="1" x14ac:dyDescent="0.3">
      <c r="A5" s="22"/>
      <c r="B5" s="139"/>
      <c r="C5" s="139"/>
      <c r="D5" s="139"/>
      <c r="E5" s="139"/>
      <c r="F5" s="139"/>
      <c r="G5" s="139"/>
      <c r="H5" s="139"/>
      <c r="I5" s="139"/>
    </row>
    <row r="6" spans="1:9" ht="16.05" customHeight="1" x14ac:dyDescent="0.3">
      <c r="A6" s="22"/>
      <c r="B6" s="140" t="str">
        <f ca="1">MID(CELL("filename",$A$1),FIND("]",CELL("filename",$A$1))+1,32)</f>
        <v>Loire</v>
      </c>
      <c r="C6" s="140"/>
      <c r="D6" s="140"/>
      <c r="E6" s="140"/>
      <c r="F6" s="140"/>
      <c r="G6" s="140"/>
      <c r="H6" s="140"/>
      <c r="I6" s="140"/>
    </row>
    <row r="7" spans="1:9" ht="16.05" customHeight="1" x14ac:dyDescent="0.3">
      <c r="A7" s="22"/>
      <c r="B7" s="24"/>
      <c r="C7" s="3"/>
      <c r="D7" s="3"/>
      <c r="E7" s="3"/>
      <c r="F7" s="3"/>
      <c r="G7" s="3"/>
      <c r="H7" s="3"/>
      <c r="I7" s="3"/>
    </row>
    <row r="8" spans="1:9" ht="16.05" customHeight="1" thickBot="1" x14ac:dyDescent="0.35">
      <c r="A8" s="22"/>
      <c r="B8" s="3"/>
      <c r="C8" s="3"/>
      <c r="D8" s="3"/>
      <c r="E8" s="3"/>
      <c r="F8" s="3"/>
      <c r="G8" s="3"/>
      <c r="H8" s="3"/>
      <c r="I8" s="3"/>
    </row>
    <row r="9" spans="1:9" ht="14.1" customHeight="1" x14ac:dyDescent="0.3">
      <c r="A9" s="39" t="s">
        <v>0</v>
      </c>
      <c r="B9" s="141">
        <v>46313</v>
      </c>
      <c r="C9" s="141"/>
      <c r="D9" s="141"/>
      <c r="E9" s="25"/>
      <c r="F9" s="38" t="s">
        <v>1</v>
      </c>
      <c r="G9" s="142" t="str">
        <f ca="1">B6</f>
        <v>Loire</v>
      </c>
      <c r="H9" s="142"/>
      <c r="I9" s="143"/>
    </row>
    <row r="10" spans="1:9" ht="14.1" customHeight="1" x14ac:dyDescent="0.3">
      <c r="A10" s="128" t="s">
        <v>2</v>
      </c>
      <c r="B10" s="132" t="s">
        <v>21</v>
      </c>
      <c r="C10" s="133"/>
      <c r="D10" s="132" t="s">
        <v>22</v>
      </c>
      <c r="E10" s="133"/>
      <c r="F10" s="132" t="s">
        <v>29</v>
      </c>
      <c r="G10" s="134"/>
      <c r="H10" s="135" t="s">
        <v>23</v>
      </c>
      <c r="I10" s="137" t="s">
        <v>3</v>
      </c>
    </row>
    <row r="11" spans="1:9" ht="14.1" customHeight="1" x14ac:dyDescent="0.3">
      <c r="A11" s="129"/>
      <c r="B11" s="13" t="s">
        <v>47</v>
      </c>
      <c r="C11" s="14" t="s">
        <v>20</v>
      </c>
      <c r="D11" s="13" t="s">
        <v>47</v>
      </c>
      <c r="E11" s="14" t="s">
        <v>20</v>
      </c>
      <c r="F11" s="13" t="s">
        <v>47</v>
      </c>
      <c r="G11" s="15" t="s">
        <v>20</v>
      </c>
      <c r="H11" s="136"/>
      <c r="I11" s="138"/>
    </row>
    <row r="12" spans="1:9" ht="14.1" customHeight="1" x14ac:dyDescent="0.3">
      <c r="A12" s="35" t="s">
        <v>55</v>
      </c>
      <c r="B12" s="62"/>
      <c r="C12" s="62"/>
      <c r="D12" s="62"/>
      <c r="E12" s="62"/>
      <c r="F12" s="62"/>
      <c r="G12" s="63"/>
      <c r="H12" s="76">
        <f t="shared" ref="H12:H33" si="0">SUM(C12,E12,G12)</f>
        <v>0</v>
      </c>
      <c r="I12" s="73" t="str">
        <f>IF(H12=0,"",RANK(H12,$H$12:$H$33))</f>
        <v/>
      </c>
    </row>
    <row r="13" spans="1:9" ht="14.1" customHeight="1" x14ac:dyDescent="0.3">
      <c r="A13" s="36" t="s">
        <v>62</v>
      </c>
      <c r="B13" s="9"/>
      <c r="C13" s="9"/>
      <c r="D13" s="9"/>
      <c r="E13" s="9"/>
      <c r="F13" s="9"/>
      <c r="G13" s="10"/>
      <c r="H13" s="77">
        <f t="shared" si="0"/>
        <v>0</v>
      </c>
      <c r="I13" s="74" t="str">
        <f t="shared" ref="I13:I33" si="1">IF(H13=0,"",RANK(H13,$H$12:$H$33))</f>
        <v/>
      </c>
    </row>
    <row r="14" spans="1:9" ht="14.1" customHeight="1" x14ac:dyDescent="0.3">
      <c r="A14" s="36" t="s">
        <v>4</v>
      </c>
      <c r="B14" s="9"/>
      <c r="C14" s="9"/>
      <c r="D14" s="9"/>
      <c r="E14" s="9"/>
      <c r="F14" s="9"/>
      <c r="G14" s="10"/>
      <c r="H14" s="77">
        <f t="shared" si="0"/>
        <v>0</v>
      </c>
      <c r="I14" s="74" t="str">
        <f t="shared" si="1"/>
        <v/>
      </c>
    </row>
    <row r="15" spans="1:9" ht="14.1" customHeight="1" x14ac:dyDescent="0.3">
      <c r="A15" s="36" t="s">
        <v>5</v>
      </c>
      <c r="B15" s="9"/>
      <c r="C15" s="9"/>
      <c r="D15" s="9"/>
      <c r="E15" s="9"/>
      <c r="F15" s="9"/>
      <c r="G15" s="10"/>
      <c r="H15" s="77">
        <f t="shared" si="0"/>
        <v>0</v>
      </c>
      <c r="I15" s="74" t="str">
        <f t="shared" si="1"/>
        <v/>
      </c>
    </row>
    <row r="16" spans="1:9" ht="14.1" customHeight="1" x14ac:dyDescent="0.3">
      <c r="A16" s="36" t="s">
        <v>18</v>
      </c>
      <c r="B16" s="9"/>
      <c r="C16" s="9"/>
      <c r="D16" s="9"/>
      <c r="E16" s="9"/>
      <c r="F16" s="9"/>
      <c r="G16" s="10"/>
      <c r="H16" s="77">
        <f t="shared" si="0"/>
        <v>0</v>
      </c>
      <c r="I16" s="74" t="str">
        <f t="shared" si="1"/>
        <v/>
      </c>
    </row>
    <row r="17" spans="1:9" ht="14.1" customHeight="1" x14ac:dyDescent="0.3">
      <c r="A17" s="36" t="s">
        <v>6</v>
      </c>
      <c r="B17" s="9"/>
      <c r="C17" s="9"/>
      <c r="D17" s="9"/>
      <c r="E17" s="9"/>
      <c r="F17" s="9"/>
      <c r="G17" s="10"/>
      <c r="H17" s="77">
        <f t="shared" si="0"/>
        <v>0</v>
      </c>
      <c r="I17" s="74" t="str">
        <f t="shared" si="1"/>
        <v/>
      </c>
    </row>
    <row r="18" spans="1:9" ht="14.1" customHeight="1" x14ac:dyDescent="0.3">
      <c r="A18" s="36" t="s">
        <v>7</v>
      </c>
      <c r="B18" s="9"/>
      <c r="C18" s="9"/>
      <c r="D18" s="9"/>
      <c r="E18" s="9"/>
      <c r="F18" s="9"/>
      <c r="G18" s="10"/>
      <c r="H18" s="77">
        <f t="shared" si="0"/>
        <v>0</v>
      </c>
      <c r="I18" s="74" t="str">
        <f t="shared" si="1"/>
        <v/>
      </c>
    </row>
    <row r="19" spans="1:9" ht="14.1" customHeight="1" x14ac:dyDescent="0.3">
      <c r="A19" s="36" t="s">
        <v>8</v>
      </c>
      <c r="B19" s="9"/>
      <c r="C19" s="9"/>
      <c r="D19" s="9"/>
      <c r="E19" s="9"/>
      <c r="F19" s="9"/>
      <c r="G19" s="10"/>
      <c r="H19" s="77">
        <f t="shared" si="0"/>
        <v>0</v>
      </c>
      <c r="I19" s="74" t="str">
        <f t="shared" si="1"/>
        <v/>
      </c>
    </row>
    <row r="20" spans="1:9" ht="14.1" customHeight="1" x14ac:dyDescent="0.3">
      <c r="A20" s="36" t="s">
        <v>9</v>
      </c>
      <c r="B20" s="9"/>
      <c r="C20" s="9"/>
      <c r="D20" s="9"/>
      <c r="E20" s="9"/>
      <c r="F20" s="9"/>
      <c r="G20" s="10"/>
      <c r="H20" s="77">
        <f t="shared" si="0"/>
        <v>0</v>
      </c>
      <c r="I20" s="74" t="str">
        <f t="shared" si="1"/>
        <v/>
      </c>
    </row>
    <row r="21" spans="1:9" ht="14.1" customHeight="1" x14ac:dyDescent="0.3">
      <c r="A21" s="36" t="s">
        <v>48</v>
      </c>
      <c r="B21" s="9"/>
      <c r="C21" s="9"/>
      <c r="D21" s="9"/>
      <c r="E21" s="9"/>
      <c r="F21" s="9"/>
      <c r="G21" s="10"/>
      <c r="H21" s="77">
        <f t="shared" si="0"/>
        <v>0</v>
      </c>
      <c r="I21" s="74" t="str">
        <f t="shared" si="1"/>
        <v/>
      </c>
    </row>
    <row r="22" spans="1:9" ht="14.1" customHeight="1" x14ac:dyDescent="0.3">
      <c r="A22" s="36" t="s">
        <v>10</v>
      </c>
      <c r="B22" s="9"/>
      <c r="C22" s="9"/>
      <c r="D22" s="9"/>
      <c r="E22" s="9"/>
      <c r="F22" s="9"/>
      <c r="G22" s="10"/>
      <c r="H22" s="77">
        <f t="shared" si="0"/>
        <v>0</v>
      </c>
      <c r="I22" s="74" t="str">
        <f t="shared" si="1"/>
        <v/>
      </c>
    </row>
    <row r="23" spans="1:9" ht="14.1" customHeight="1" x14ac:dyDescent="0.3">
      <c r="A23" s="36" t="s">
        <v>60</v>
      </c>
      <c r="B23" s="9"/>
      <c r="C23" s="9"/>
      <c r="D23" s="9"/>
      <c r="E23" s="9"/>
      <c r="F23" s="9"/>
      <c r="G23" s="10"/>
      <c r="H23" s="77">
        <f t="shared" si="0"/>
        <v>0</v>
      </c>
      <c r="I23" s="74" t="str">
        <f t="shared" si="1"/>
        <v/>
      </c>
    </row>
    <row r="24" spans="1:9" ht="14.1" customHeight="1" x14ac:dyDescent="0.3">
      <c r="A24" s="36" t="s">
        <v>11</v>
      </c>
      <c r="B24" s="9"/>
      <c r="C24" s="9"/>
      <c r="D24" s="9"/>
      <c r="E24" s="9"/>
      <c r="F24" s="9"/>
      <c r="G24" s="10"/>
      <c r="H24" s="77">
        <f t="shared" si="0"/>
        <v>0</v>
      </c>
      <c r="I24" s="74" t="str">
        <f t="shared" si="1"/>
        <v/>
      </c>
    </row>
    <row r="25" spans="1:9" ht="14.1" customHeight="1" x14ac:dyDescent="0.3">
      <c r="A25" s="36" t="s">
        <v>12</v>
      </c>
      <c r="B25" s="9"/>
      <c r="C25" s="9"/>
      <c r="D25" s="9"/>
      <c r="E25" s="9"/>
      <c r="F25" s="9"/>
      <c r="G25" s="10"/>
      <c r="H25" s="77">
        <f t="shared" si="0"/>
        <v>0</v>
      </c>
      <c r="I25" s="74" t="str">
        <f t="shared" si="1"/>
        <v/>
      </c>
    </row>
    <row r="26" spans="1:9" ht="14.1" customHeight="1" x14ac:dyDescent="0.3">
      <c r="A26" s="36" t="s">
        <v>13</v>
      </c>
      <c r="B26" s="9"/>
      <c r="C26" s="9"/>
      <c r="D26" s="9"/>
      <c r="E26" s="9"/>
      <c r="F26" s="9"/>
      <c r="G26" s="10"/>
      <c r="H26" s="77">
        <f t="shared" si="0"/>
        <v>0</v>
      </c>
      <c r="I26" s="74" t="str">
        <f t="shared" si="1"/>
        <v/>
      </c>
    </row>
    <row r="27" spans="1:9" ht="14.1" customHeight="1" x14ac:dyDescent="0.3">
      <c r="A27" s="36" t="s">
        <v>14</v>
      </c>
      <c r="B27" s="9"/>
      <c r="C27" s="9"/>
      <c r="D27" s="9"/>
      <c r="E27" s="9"/>
      <c r="F27" s="9"/>
      <c r="G27" s="10"/>
      <c r="H27" s="77">
        <f t="shared" si="0"/>
        <v>0</v>
      </c>
      <c r="I27" s="74" t="str">
        <f t="shared" si="1"/>
        <v/>
      </c>
    </row>
    <row r="28" spans="1:9" ht="14.1" customHeight="1" x14ac:dyDescent="0.3">
      <c r="A28" s="36" t="s">
        <v>61</v>
      </c>
      <c r="B28" s="9"/>
      <c r="C28" s="9"/>
      <c r="D28" s="9"/>
      <c r="E28" s="9"/>
      <c r="F28" s="9"/>
      <c r="G28" s="10"/>
      <c r="H28" s="77">
        <f t="shared" si="0"/>
        <v>0</v>
      </c>
      <c r="I28" s="74" t="str">
        <f t="shared" si="1"/>
        <v/>
      </c>
    </row>
    <row r="29" spans="1:9" ht="14.1" customHeight="1" x14ac:dyDescent="0.3">
      <c r="A29" s="36" t="s">
        <v>56</v>
      </c>
      <c r="B29" s="9"/>
      <c r="C29" s="9"/>
      <c r="D29" s="9"/>
      <c r="E29" s="9"/>
      <c r="F29" s="9"/>
      <c r="G29" s="10"/>
      <c r="H29" s="77">
        <f t="shared" si="0"/>
        <v>0</v>
      </c>
      <c r="I29" s="74" t="str">
        <f t="shared" si="1"/>
        <v/>
      </c>
    </row>
    <row r="30" spans="1:9" ht="14.1" customHeight="1" x14ac:dyDescent="0.3">
      <c r="A30" s="36" t="s">
        <v>15</v>
      </c>
      <c r="B30" s="9"/>
      <c r="C30" s="9"/>
      <c r="D30" s="9"/>
      <c r="E30" s="9"/>
      <c r="F30" s="9"/>
      <c r="G30" s="10"/>
      <c r="H30" s="77">
        <f t="shared" si="0"/>
        <v>0</v>
      </c>
      <c r="I30" s="74" t="str">
        <f t="shared" si="1"/>
        <v/>
      </c>
    </row>
    <row r="31" spans="1:9" ht="14.1" customHeight="1" x14ac:dyDescent="0.3">
      <c r="A31" s="36" t="s">
        <v>16</v>
      </c>
      <c r="B31" s="9"/>
      <c r="C31" s="9"/>
      <c r="D31" s="9"/>
      <c r="E31" s="9"/>
      <c r="F31" s="9"/>
      <c r="G31" s="10"/>
      <c r="H31" s="77">
        <f t="shared" si="0"/>
        <v>0</v>
      </c>
      <c r="I31" s="74" t="str">
        <f t="shared" si="1"/>
        <v/>
      </c>
    </row>
    <row r="32" spans="1:9" ht="14.1" customHeight="1" x14ac:dyDescent="0.3">
      <c r="A32" s="36" t="s">
        <v>17</v>
      </c>
      <c r="B32" s="9"/>
      <c r="C32" s="9"/>
      <c r="D32" s="9"/>
      <c r="E32" s="9"/>
      <c r="F32" s="9"/>
      <c r="G32" s="10"/>
      <c r="H32" s="77">
        <f t="shared" si="0"/>
        <v>0</v>
      </c>
      <c r="I32" s="74" t="str">
        <f t="shared" si="1"/>
        <v/>
      </c>
    </row>
    <row r="33" spans="1:9" ht="14.1" customHeight="1" thickBot="1" x14ac:dyDescent="0.35">
      <c r="A33" s="37" t="s">
        <v>64</v>
      </c>
      <c r="B33" s="11"/>
      <c r="C33" s="11"/>
      <c r="D33" s="11"/>
      <c r="E33" s="11"/>
      <c r="F33" s="11"/>
      <c r="G33" s="12"/>
      <c r="H33" s="78">
        <f t="shared" si="0"/>
        <v>0</v>
      </c>
      <c r="I33" s="75" t="str">
        <f t="shared" si="1"/>
        <v/>
      </c>
    </row>
    <row r="34" spans="1:9" ht="16.05" customHeight="1" x14ac:dyDescent="0.3">
      <c r="A34" s="127" t="s">
        <v>24</v>
      </c>
      <c r="B34" s="127"/>
      <c r="C34" s="127"/>
      <c r="D34" s="26"/>
      <c r="E34" s="3"/>
      <c r="F34" s="3"/>
      <c r="G34" s="3"/>
      <c r="H34" s="3"/>
      <c r="I34" s="3"/>
    </row>
    <row r="35" spans="1:9" ht="14.1" customHeight="1" x14ac:dyDescent="0.3">
      <c r="A35" s="27" t="s">
        <v>40</v>
      </c>
      <c r="B35" s="28"/>
      <c r="C35" s="28" t="s">
        <v>20</v>
      </c>
      <c r="D35" s="7" t="s">
        <v>41</v>
      </c>
      <c r="E35" s="28"/>
      <c r="F35" s="28" t="s">
        <v>20</v>
      </c>
      <c r="G35" s="7" t="s">
        <v>42</v>
      </c>
      <c r="H35" s="28"/>
      <c r="I35" s="28" t="s">
        <v>20</v>
      </c>
    </row>
    <row r="36" spans="1:9" ht="14.1" customHeight="1" x14ac:dyDescent="0.3">
      <c r="A36" s="27" t="s">
        <v>43</v>
      </c>
      <c r="B36" s="28"/>
      <c r="C36" s="28" t="s">
        <v>20</v>
      </c>
      <c r="D36" s="7" t="s">
        <v>44</v>
      </c>
      <c r="E36" s="28"/>
      <c r="F36" s="28" t="s">
        <v>20</v>
      </c>
      <c r="G36" s="7" t="s">
        <v>45</v>
      </c>
      <c r="H36" s="28"/>
      <c r="I36" s="28"/>
    </row>
    <row r="37" spans="1:9" ht="16.05" customHeight="1" x14ac:dyDescent="0.3">
      <c r="A37" s="22"/>
      <c r="B37" s="3"/>
      <c r="C37" s="3"/>
      <c r="D37" s="3"/>
      <c r="E37" s="3"/>
      <c r="F37" s="3"/>
      <c r="G37" s="3"/>
      <c r="H37" s="3"/>
      <c r="I37" s="3"/>
    </row>
    <row r="38" spans="1:9" ht="16.05" customHeight="1" x14ac:dyDescent="0.3">
      <c r="A38" s="22"/>
      <c r="B38" s="130" t="s">
        <v>26</v>
      </c>
      <c r="C38" s="130"/>
      <c r="D38" s="130"/>
      <c r="E38" s="130"/>
      <c r="F38" s="130"/>
      <c r="G38" s="130"/>
      <c r="H38" s="130"/>
      <c r="I38" s="130"/>
    </row>
    <row r="39" spans="1:9" ht="16.05" customHeight="1" x14ac:dyDescent="0.3">
      <c r="A39" s="22"/>
      <c r="B39" s="3"/>
      <c r="C39" s="3"/>
      <c r="D39" s="3"/>
      <c r="E39" s="3"/>
      <c r="F39" s="3"/>
      <c r="G39" s="3"/>
      <c r="H39" s="3"/>
      <c r="I39" s="3"/>
    </row>
    <row r="40" spans="1:9" ht="16.05" customHeight="1" x14ac:dyDescent="0.3">
      <c r="A40" s="22"/>
      <c r="B40" s="131" t="s">
        <v>52</v>
      </c>
      <c r="C40" s="131"/>
      <c r="D40" s="131"/>
      <c r="E40" s="131"/>
      <c r="F40" s="131"/>
      <c r="G40" s="131"/>
      <c r="H40" s="131"/>
      <c r="I40" s="131"/>
    </row>
    <row r="41" spans="1:9" ht="16.05" customHeight="1" x14ac:dyDescent="0.3">
      <c r="A41" s="22"/>
      <c r="B41" s="131"/>
      <c r="C41" s="131"/>
      <c r="D41" s="131"/>
      <c r="E41" s="131"/>
      <c r="F41" s="131"/>
      <c r="G41" s="131"/>
      <c r="H41" s="131"/>
      <c r="I41" s="131"/>
    </row>
    <row r="42" spans="1:9" ht="16.05" customHeight="1" x14ac:dyDescent="0.3">
      <c r="A42" s="22"/>
      <c r="B42" s="140" t="str">
        <f ca="1">$B$6</f>
        <v>Loire</v>
      </c>
      <c r="C42" s="140"/>
      <c r="D42" s="140"/>
      <c r="E42" s="140"/>
      <c r="F42" s="140"/>
      <c r="G42" s="140"/>
      <c r="H42" s="140"/>
      <c r="I42" s="140"/>
    </row>
    <row r="43" spans="1:9" ht="16.05" customHeight="1" x14ac:dyDescent="0.3">
      <c r="A43" s="22"/>
      <c r="B43" s="3"/>
      <c r="C43" s="3"/>
      <c r="D43" s="3"/>
      <c r="E43" s="3"/>
      <c r="F43" s="3"/>
      <c r="G43" s="3"/>
      <c r="H43" s="3"/>
      <c r="I43" s="3"/>
    </row>
    <row r="44" spans="1:9" ht="16.05" customHeight="1" thickBot="1" x14ac:dyDescent="0.35">
      <c r="A44" s="22"/>
      <c r="B44" s="24"/>
      <c r="C44" s="3"/>
      <c r="D44" s="3"/>
      <c r="E44" s="3"/>
      <c r="F44" s="3"/>
      <c r="G44" s="3"/>
      <c r="H44" s="3"/>
      <c r="I44" s="3"/>
    </row>
    <row r="45" spans="1:9" ht="16.05" customHeight="1" x14ac:dyDescent="0.3">
      <c r="A45" s="41" t="s">
        <v>50</v>
      </c>
      <c r="B45" s="141">
        <f>B9</f>
        <v>46313</v>
      </c>
      <c r="C45" s="141"/>
      <c r="D45" s="141"/>
      <c r="E45" s="42"/>
      <c r="F45" s="43" t="s">
        <v>51</v>
      </c>
      <c r="G45" s="163" t="str">
        <f ca="1">B6</f>
        <v>Loire</v>
      </c>
      <c r="H45" s="164"/>
      <c r="I45" s="165"/>
    </row>
    <row r="46" spans="1:9" ht="14.1" customHeight="1" x14ac:dyDescent="0.3">
      <c r="A46" s="144" t="s">
        <v>2</v>
      </c>
      <c r="B46" s="132" t="s">
        <v>27</v>
      </c>
      <c r="C46" s="133"/>
      <c r="D46" s="132" t="s">
        <v>28</v>
      </c>
      <c r="E46" s="133"/>
      <c r="F46" s="132" t="s">
        <v>49</v>
      </c>
      <c r="G46" s="162"/>
      <c r="H46" s="135" t="s">
        <v>23</v>
      </c>
      <c r="I46" s="137" t="s">
        <v>3</v>
      </c>
    </row>
    <row r="47" spans="1:9" ht="14.1" customHeight="1" x14ac:dyDescent="0.3">
      <c r="A47" s="145"/>
      <c r="B47" s="13" t="s">
        <v>31</v>
      </c>
      <c r="C47" s="14" t="s">
        <v>20</v>
      </c>
      <c r="D47" s="13" t="s">
        <v>30</v>
      </c>
      <c r="E47" s="14" t="s">
        <v>20</v>
      </c>
      <c r="F47" s="13" t="s">
        <v>30</v>
      </c>
      <c r="G47" s="15" t="s">
        <v>20</v>
      </c>
      <c r="H47" s="136"/>
      <c r="I47" s="138"/>
    </row>
    <row r="48" spans="1:9" ht="14.1" customHeight="1" x14ac:dyDescent="0.3">
      <c r="A48" s="35" t="str">
        <f>$A$12</f>
        <v>Ampuis</v>
      </c>
      <c r="B48" s="62"/>
      <c r="C48" s="62"/>
      <c r="D48" s="62"/>
      <c r="E48" s="62"/>
      <c r="F48" s="62"/>
      <c r="G48" s="63"/>
      <c r="H48" s="76">
        <f t="shared" ref="H48:H69" si="2">SUM(C48,E48,G48)</f>
        <v>0</v>
      </c>
      <c r="I48" s="73" t="str">
        <f>IF(H48=0,"",RANK(H48,$H$48:$H$69))</f>
        <v/>
      </c>
    </row>
    <row r="49" spans="1:9" ht="14.1" customHeight="1" x14ac:dyDescent="0.3">
      <c r="A49" s="36" t="str">
        <f>$A$13</f>
        <v>Bourg les Valences</v>
      </c>
      <c r="B49" s="9"/>
      <c r="C49" s="9"/>
      <c r="D49" s="9"/>
      <c r="E49" s="9"/>
      <c r="F49" s="9"/>
      <c r="G49" s="10"/>
      <c r="H49" s="77">
        <f t="shared" si="2"/>
        <v>0</v>
      </c>
      <c r="I49" s="74" t="str">
        <f t="shared" ref="I49:I69" si="3">IF(H49=0,"",RANK(H49,$H$48:$H$69))</f>
        <v/>
      </c>
    </row>
    <row r="50" spans="1:9" ht="14.1" customHeight="1" x14ac:dyDescent="0.3">
      <c r="A50" s="36" t="str">
        <f>$A$14</f>
        <v>Caluire</v>
      </c>
      <c r="B50" s="9"/>
      <c r="C50" s="9"/>
      <c r="D50" s="9"/>
      <c r="E50" s="9"/>
      <c r="F50" s="9"/>
      <c r="G50" s="10"/>
      <c r="H50" s="77">
        <f t="shared" si="2"/>
        <v>0</v>
      </c>
      <c r="I50" s="74" t="str">
        <f t="shared" si="3"/>
        <v/>
      </c>
    </row>
    <row r="51" spans="1:9" ht="14.1" customHeight="1" x14ac:dyDescent="0.3">
      <c r="A51" s="36" t="str">
        <f>$A$15</f>
        <v>Chasse</v>
      </c>
      <c r="B51" s="9"/>
      <c r="C51" s="9"/>
      <c r="D51" s="9"/>
      <c r="E51" s="9"/>
      <c r="F51" s="9"/>
      <c r="G51" s="10"/>
      <c r="H51" s="77">
        <f t="shared" si="2"/>
        <v>0</v>
      </c>
      <c r="I51" s="74" t="str">
        <f t="shared" si="3"/>
        <v/>
      </c>
    </row>
    <row r="52" spans="1:9" ht="14.1" customHeight="1" x14ac:dyDescent="0.3">
      <c r="A52" s="36" t="str">
        <f>$A$16</f>
        <v>Chavanay</v>
      </c>
      <c r="B52" s="9"/>
      <c r="C52" s="9"/>
      <c r="D52" s="9"/>
      <c r="E52" s="9"/>
      <c r="F52" s="9"/>
      <c r="G52" s="10"/>
      <c r="H52" s="77">
        <f t="shared" si="2"/>
        <v>0</v>
      </c>
      <c r="I52" s="74" t="str">
        <f t="shared" si="3"/>
        <v/>
      </c>
    </row>
    <row r="53" spans="1:9" ht="14.1" customHeight="1" x14ac:dyDescent="0.3">
      <c r="A53" s="36" t="str">
        <f>$A$17</f>
        <v>Condrieu</v>
      </c>
      <c r="B53" s="9"/>
      <c r="C53" s="9"/>
      <c r="D53" s="9"/>
      <c r="E53" s="9"/>
      <c r="F53" s="9"/>
      <c r="G53" s="10"/>
      <c r="H53" s="77">
        <f t="shared" si="2"/>
        <v>0</v>
      </c>
      <c r="I53" s="74" t="str">
        <f t="shared" si="3"/>
        <v/>
      </c>
    </row>
    <row r="54" spans="1:9" ht="14.1" customHeight="1" x14ac:dyDescent="0.3">
      <c r="A54" s="36" t="str">
        <f>$A$18</f>
        <v>Feyzin</v>
      </c>
      <c r="B54" s="9"/>
      <c r="C54" s="9"/>
      <c r="D54" s="9"/>
      <c r="E54" s="9"/>
      <c r="F54" s="9"/>
      <c r="G54" s="10"/>
      <c r="H54" s="77">
        <f t="shared" si="2"/>
        <v>0</v>
      </c>
      <c r="I54" s="74" t="str">
        <f t="shared" si="3"/>
        <v/>
      </c>
    </row>
    <row r="55" spans="1:9" ht="14.1" customHeight="1" x14ac:dyDescent="0.3">
      <c r="A55" s="36" t="str">
        <f>$A$19</f>
        <v>Givors</v>
      </c>
      <c r="B55" s="9"/>
      <c r="C55" s="9"/>
      <c r="D55" s="9"/>
      <c r="E55" s="9"/>
      <c r="F55" s="9"/>
      <c r="G55" s="10"/>
      <c r="H55" s="77">
        <f t="shared" si="2"/>
        <v>0</v>
      </c>
      <c r="I55" s="74" t="str">
        <f t="shared" si="3"/>
        <v/>
      </c>
    </row>
    <row r="56" spans="1:9" ht="14.1" customHeight="1" x14ac:dyDescent="0.3">
      <c r="A56" s="36" t="str">
        <f>$A$20</f>
        <v>Grigny</v>
      </c>
      <c r="B56" s="9"/>
      <c r="C56" s="9"/>
      <c r="D56" s="9"/>
      <c r="E56" s="9"/>
      <c r="F56" s="9"/>
      <c r="G56" s="10"/>
      <c r="H56" s="77">
        <f t="shared" si="2"/>
        <v>0</v>
      </c>
      <c r="I56" s="74" t="str">
        <f t="shared" si="3"/>
        <v/>
      </c>
    </row>
    <row r="57" spans="1:9" ht="14.1" customHeight="1" x14ac:dyDescent="0.3">
      <c r="A57" s="36" t="str">
        <f>$A$21</f>
        <v>Isle sur Sorgue</v>
      </c>
      <c r="B57" s="9"/>
      <c r="C57" s="9"/>
      <c r="D57" s="9"/>
      <c r="E57" s="9"/>
      <c r="F57" s="9"/>
      <c r="G57" s="10"/>
      <c r="H57" s="77">
        <f t="shared" si="2"/>
        <v>0</v>
      </c>
      <c r="I57" s="74" t="str">
        <f t="shared" si="3"/>
        <v/>
      </c>
    </row>
    <row r="58" spans="1:9" ht="14.1" customHeight="1" x14ac:dyDescent="0.3">
      <c r="A58" s="36" t="str">
        <f>$A$22</f>
        <v>La Mouche</v>
      </c>
      <c r="B58" s="9"/>
      <c r="C58" s="9"/>
      <c r="D58" s="9"/>
      <c r="E58" s="9"/>
      <c r="F58" s="9"/>
      <c r="G58" s="10"/>
      <c r="H58" s="77">
        <f t="shared" si="2"/>
        <v>0</v>
      </c>
      <c r="I58" s="74" t="str">
        <f t="shared" si="3"/>
        <v/>
      </c>
    </row>
    <row r="59" spans="1:9" ht="14.1" customHeight="1" x14ac:dyDescent="0.3">
      <c r="A59" s="36" t="str">
        <f>$A$23</f>
        <v>Le Pertuiset</v>
      </c>
      <c r="B59" s="9"/>
      <c r="C59" s="9"/>
      <c r="D59" s="9"/>
      <c r="E59" s="9"/>
      <c r="F59" s="9"/>
      <c r="G59" s="10"/>
      <c r="H59" s="77">
        <f t="shared" si="2"/>
        <v>0</v>
      </c>
      <c r="I59" s="74" t="str">
        <f t="shared" si="3"/>
        <v/>
      </c>
    </row>
    <row r="60" spans="1:9" ht="14.1" customHeight="1" x14ac:dyDescent="0.3">
      <c r="A60" s="36" t="str">
        <f>$A$24</f>
        <v>Loire</v>
      </c>
      <c r="B60" s="9"/>
      <c r="C60" s="9"/>
      <c r="D60" s="9"/>
      <c r="E60" s="9"/>
      <c r="F60" s="9"/>
      <c r="G60" s="10"/>
      <c r="H60" s="77">
        <f t="shared" si="2"/>
        <v>0</v>
      </c>
      <c r="I60" s="74" t="str">
        <f t="shared" si="3"/>
        <v/>
      </c>
    </row>
    <row r="61" spans="1:9" ht="14.1" customHeight="1" x14ac:dyDescent="0.3">
      <c r="A61" s="36" t="str">
        <f>$A$25</f>
        <v>Miribel</v>
      </c>
      <c r="B61" s="9"/>
      <c r="C61" s="9"/>
      <c r="D61" s="9"/>
      <c r="E61" s="9"/>
      <c r="F61" s="9"/>
      <c r="G61" s="10"/>
      <c r="H61" s="77">
        <f t="shared" si="2"/>
        <v>0</v>
      </c>
      <c r="I61" s="74" t="str">
        <f t="shared" si="3"/>
        <v/>
      </c>
    </row>
    <row r="62" spans="1:9" ht="14.1" customHeight="1" x14ac:dyDescent="0.3">
      <c r="A62" s="36" t="str">
        <f>$A$26</f>
        <v>Nievroz</v>
      </c>
      <c r="B62" s="9"/>
      <c r="C62" s="9"/>
      <c r="D62" s="9"/>
      <c r="E62" s="9"/>
      <c r="F62" s="9"/>
      <c r="G62" s="10"/>
      <c r="H62" s="77">
        <f t="shared" si="2"/>
        <v>0</v>
      </c>
      <c r="I62" s="74" t="str">
        <f t="shared" si="3"/>
        <v/>
      </c>
    </row>
    <row r="63" spans="1:9" ht="14.1" customHeight="1" x14ac:dyDescent="0.3">
      <c r="A63" s="36" t="str">
        <f>$A$27</f>
        <v>Sablons</v>
      </c>
      <c r="B63" s="9"/>
      <c r="C63" s="9"/>
      <c r="D63" s="9"/>
      <c r="E63" s="9"/>
      <c r="F63" s="9"/>
      <c r="G63" s="10"/>
      <c r="H63" s="77">
        <f t="shared" si="2"/>
        <v>0</v>
      </c>
      <c r="I63" s="74" t="str">
        <f t="shared" si="3"/>
        <v/>
      </c>
    </row>
    <row r="64" spans="1:9" ht="14.1" customHeight="1" x14ac:dyDescent="0.3">
      <c r="A64" s="36" t="str">
        <f>$A$28</f>
        <v>St Fons</v>
      </c>
      <c r="B64" s="9"/>
      <c r="C64" s="9"/>
      <c r="D64" s="9"/>
      <c r="E64" s="9"/>
      <c r="F64" s="9"/>
      <c r="G64" s="10"/>
      <c r="H64" s="77">
        <f t="shared" si="2"/>
        <v>0</v>
      </c>
      <c r="I64" s="74" t="str">
        <f t="shared" si="3"/>
        <v/>
      </c>
    </row>
    <row r="65" spans="1:9" ht="14.1" customHeight="1" x14ac:dyDescent="0.3">
      <c r="A65" s="36" t="str">
        <f>$A$29</f>
        <v>St Just</v>
      </c>
      <c r="B65" s="9"/>
      <c r="C65" s="9"/>
      <c r="D65" s="9"/>
      <c r="E65" s="9"/>
      <c r="F65" s="9"/>
      <c r="G65" s="10"/>
      <c r="H65" s="77">
        <f t="shared" si="2"/>
        <v>0</v>
      </c>
      <c r="I65" s="74" t="str">
        <f t="shared" si="3"/>
        <v/>
      </c>
    </row>
    <row r="66" spans="1:9" ht="14.1" customHeight="1" x14ac:dyDescent="0.3">
      <c r="A66" s="36" t="str">
        <f>$A$30</f>
        <v>St Romain</v>
      </c>
      <c r="B66" s="9"/>
      <c r="C66" s="9"/>
      <c r="D66" s="9"/>
      <c r="E66" s="9"/>
      <c r="F66" s="9"/>
      <c r="G66" s="10"/>
      <c r="H66" s="77">
        <f t="shared" si="2"/>
        <v>0</v>
      </c>
      <c r="I66" s="74" t="str">
        <f t="shared" si="3"/>
        <v/>
      </c>
    </row>
    <row r="67" spans="1:9" ht="14.1" customHeight="1" x14ac:dyDescent="0.3">
      <c r="A67" s="36" t="str">
        <f>$A$31</f>
        <v>Vernaison</v>
      </c>
      <c r="B67" s="9"/>
      <c r="C67" s="9"/>
      <c r="D67" s="9"/>
      <c r="E67" s="9"/>
      <c r="F67" s="9"/>
      <c r="G67" s="10"/>
      <c r="H67" s="77">
        <f t="shared" si="2"/>
        <v>0</v>
      </c>
      <c r="I67" s="74" t="str">
        <f t="shared" si="3"/>
        <v/>
      </c>
    </row>
    <row r="68" spans="1:9" ht="14.1" customHeight="1" x14ac:dyDescent="0.3">
      <c r="A68" s="36" t="str">
        <f>$A$32</f>
        <v>Vienne</v>
      </c>
      <c r="B68" s="9"/>
      <c r="C68" s="9"/>
      <c r="D68" s="9"/>
      <c r="E68" s="9"/>
      <c r="F68" s="9"/>
      <c r="G68" s="10"/>
      <c r="H68" s="77">
        <f t="shared" si="2"/>
        <v>0</v>
      </c>
      <c r="I68" s="74" t="str">
        <f t="shared" si="3"/>
        <v/>
      </c>
    </row>
    <row r="69" spans="1:9" ht="14.1" customHeight="1" thickBot="1" x14ac:dyDescent="0.35">
      <c r="A69" s="37" t="s">
        <v>64</v>
      </c>
      <c r="B69" s="11"/>
      <c r="C69" s="11"/>
      <c r="D69" s="11"/>
      <c r="E69" s="11"/>
      <c r="F69" s="11"/>
      <c r="G69" s="12"/>
      <c r="H69" s="78">
        <f t="shared" si="2"/>
        <v>0</v>
      </c>
      <c r="I69" s="75" t="str">
        <f t="shared" si="3"/>
        <v/>
      </c>
    </row>
    <row r="70" spans="1:9" ht="16.05" customHeight="1" x14ac:dyDescent="0.3">
      <c r="A70" s="127" t="s">
        <v>19</v>
      </c>
      <c r="B70" s="127"/>
      <c r="C70" s="127"/>
      <c r="D70" s="40"/>
      <c r="E70" s="3"/>
      <c r="F70" s="3"/>
      <c r="G70" s="3"/>
      <c r="H70" s="3"/>
      <c r="I70" s="3"/>
    </row>
    <row r="71" spans="1:9" ht="14.1" customHeight="1" x14ac:dyDescent="0.3">
      <c r="A71" s="27" t="s">
        <v>40</v>
      </c>
      <c r="B71" s="28"/>
      <c r="C71" s="28" t="s">
        <v>20</v>
      </c>
      <c r="D71" s="7" t="s">
        <v>41</v>
      </c>
      <c r="E71" s="28"/>
      <c r="F71" s="28" t="s">
        <v>20</v>
      </c>
      <c r="G71" s="7" t="s">
        <v>42</v>
      </c>
      <c r="H71" s="28"/>
      <c r="I71" s="28" t="s">
        <v>20</v>
      </c>
    </row>
    <row r="72" spans="1:9" ht="14.1" customHeight="1" x14ac:dyDescent="0.3">
      <c r="A72" s="27" t="s">
        <v>43</v>
      </c>
      <c r="B72" s="28"/>
      <c r="C72" s="28" t="s">
        <v>20</v>
      </c>
      <c r="D72" s="7" t="s">
        <v>44</v>
      </c>
      <c r="E72" s="28"/>
      <c r="F72" s="28" t="s">
        <v>20</v>
      </c>
      <c r="G72" s="7" t="s">
        <v>45</v>
      </c>
      <c r="H72" s="28"/>
      <c r="I72" s="28"/>
    </row>
    <row r="73" spans="1:9" ht="16.05" customHeight="1" x14ac:dyDescent="0.3">
      <c r="A73" s="22"/>
      <c r="B73" s="3"/>
      <c r="C73" s="3"/>
      <c r="D73" s="3"/>
      <c r="E73" s="3"/>
      <c r="F73" s="3"/>
      <c r="G73" s="3"/>
      <c r="H73" s="3"/>
      <c r="I73" s="3"/>
    </row>
    <row r="74" spans="1:9" ht="16.05" customHeight="1" x14ac:dyDescent="0.3">
      <c r="A74" s="22"/>
      <c r="B74" s="130" t="s">
        <v>26</v>
      </c>
      <c r="C74" s="130"/>
      <c r="D74" s="130"/>
      <c r="E74" s="130"/>
      <c r="F74" s="130"/>
      <c r="G74" s="130"/>
      <c r="H74" s="130"/>
      <c r="I74" s="130"/>
    </row>
    <row r="75" spans="1:9" ht="16.05" customHeight="1" x14ac:dyDescent="0.3">
      <c r="A75" s="22"/>
      <c r="B75" s="3"/>
      <c r="C75" s="3"/>
      <c r="D75" s="3"/>
      <c r="E75" s="3"/>
      <c r="F75" s="3"/>
      <c r="G75" s="3"/>
      <c r="H75" s="3"/>
      <c r="I75" s="3"/>
    </row>
    <row r="76" spans="1:9" ht="16.05" customHeight="1" x14ac:dyDescent="0.3">
      <c r="A76" s="22"/>
      <c r="B76" s="146" t="s">
        <v>53</v>
      </c>
      <c r="C76" s="146"/>
      <c r="D76" s="146"/>
      <c r="E76" s="146"/>
      <c r="F76" s="146"/>
      <c r="G76" s="146"/>
      <c r="H76" s="146"/>
      <c r="I76" s="146"/>
    </row>
    <row r="77" spans="1:9" ht="16.05" customHeight="1" x14ac:dyDescent="0.3">
      <c r="A77" s="22"/>
      <c r="B77" s="146"/>
      <c r="C77" s="146"/>
      <c r="D77" s="146"/>
      <c r="E77" s="146"/>
      <c r="F77" s="146"/>
      <c r="G77" s="146"/>
      <c r="H77" s="146"/>
      <c r="I77" s="146"/>
    </row>
    <row r="78" spans="1:9" ht="16.05" customHeight="1" x14ac:dyDescent="0.3">
      <c r="A78" s="22"/>
      <c r="B78" s="140" t="str">
        <f ca="1">$B$6</f>
        <v>Loire</v>
      </c>
      <c r="C78" s="140"/>
      <c r="D78" s="140"/>
      <c r="E78" s="140"/>
      <c r="F78" s="140"/>
      <c r="G78" s="140"/>
      <c r="H78" s="140"/>
      <c r="I78" s="140"/>
    </row>
    <row r="79" spans="1:9" ht="16.05" customHeight="1" x14ac:dyDescent="0.3">
      <c r="A79" s="22"/>
      <c r="B79" s="3"/>
      <c r="C79" s="3"/>
      <c r="D79" s="3"/>
      <c r="E79" s="3"/>
      <c r="F79" s="3"/>
      <c r="G79" s="3"/>
      <c r="H79" s="3"/>
      <c r="I79" s="3"/>
    </row>
    <row r="80" spans="1:9" ht="16.05" customHeight="1" thickBot="1" x14ac:dyDescent="0.35">
      <c r="A80" s="22"/>
      <c r="B80" s="24"/>
      <c r="C80" s="3"/>
      <c r="D80" s="3"/>
      <c r="E80" s="3"/>
      <c r="F80" s="3"/>
      <c r="G80" s="3"/>
      <c r="H80" s="3"/>
      <c r="I80" s="3"/>
    </row>
    <row r="81" spans="1:9" ht="12" customHeight="1" x14ac:dyDescent="0.3">
      <c r="A81" s="44" t="s">
        <v>36</v>
      </c>
      <c r="B81" s="45"/>
      <c r="C81" s="45"/>
      <c r="D81" s="45"/>
      <c r="E81" s="46"/>
      <c r="F81" s="46"/>
      <c r="G81" s="46"/>
      <c r="H81" s="47"/>
      <c r="I81" s="32"/>
    </row>
    <row r="82" spans="1:9" ht="12" customHeight="1" x14ac:dyDescent="0.3">
      <c r="A82" s="50" t="s">
        <v>0</v>
      </c>
      <c r="B82" s="147">
        <v>43926</v>
      </c>
      <c r="C82" s="148"/>
      <c r="D82" s="51" t="s">
        <v>1</v>
      </c>
      <c r="E82" s="149" t="str">
        <f ca="1">B6</f>
        <v>Loire</v>
      </c>
      <c r="F82" s="149"/>
      <c r="G82" s="149"/>
      <c r="H82" s="150"/>
      <c r="I82" s="1"/>
    </row>
    <row r="83" spans="1:9" ht="14.1" customHeight="1" x14ac:dyDescent="0.3">
      <c r="A83" s="128" t="s">
        <v>2</v>
      </c>
      <c r="B83" s="151" t="s">
        <v>37</v>
      </c>
      <c r="C83" s="152"/>
      <c r="D83" s="151" t="s">
        <v>38</v>
      </c>
      <c r="E83" s="155"/>
      <c r="F83" s="156" t="s">
        <v>39</v>
      </c>
      <c r="G83" s="157"/>
      <c r="H83" s="160" t="s">
        <v>3</v>
      </c>
      <c r="I83" s="48"/>
    </row>
    <row r="84" spans="1:9" ht="14.1" customHeight="1" x14ac:dyDescent="0.3">
      <c r="A84" s="129"/>
      <c r="B84" s="153"/>
      <c r="C84" s="154"/>
      <c r="D84" s="153"/>
      <c r="E84" s="154"/>
      <c r="F84" s="158"/>
      <c r="G84" s="159"/>
      <c r="H84" s="161"/>
      <c r="I84" s="49"/>
    </row>
    <row r="85" spans="1:9" ht="14.1" customHeight="1" x14ac:dyDescent="0.3">
      <c r="A85" s="35" t="str">
        <f>$A$12</f>
        <v>Ampuis</v>
      </c>
      <c r="B85" s="109">
        <f t="shared" ref="B85:B106" si="4">H12</f>
        <v>0</v>
      </c>
      <c r="C85" s="109"/>
      <c r="D85" s="109">
        <f t="shared" ref="D85:D106" si="5">H48</f>
        <v>0</v>
      </c>
      <c r="E85" s="109"/>
      <c r="F85" s="79">
        <f>SUM(B85,D85)</f>
        <v>0</v>
      </c>
      <c r="G85" s="80"/>
      <c r="H85" s="88" t="str">
        <f>IF(F85=0,"",RANK(F85,$F$85:$F$106))</f>
        <v/>
      </c>
      <c r="I85" s="49"/>
    </row>
    <row r="86" spans="1:9" ht="14.1" customHeight="1" x14ac:dyDescent="0.3">
      <c r="A86" s="36" t="str">
        <f>$A$13</f>
        <v>Bourg les Valences</v>
      </c>
      <c r="B86" s="110">
        <f t="shared" si="4"/>
        <v>0</v>
      </c>
      <c r="C86" s="110"/>
      <c r="D86" s="110">
        <f t="shared" si="5"/>
        <v>0</v>
      </c>
      <c r="E86" s="110"/>
      <c r="F86" s="81">
        <f t="shared" ref="F86:F106" si="6">SUM(B86,D86)</f>
        <v>0</v>
      </c>
      <c r="G86" s="82"/>
      <c r="H86" s="88" t="str">
        <f t="shared" ref="H86:H106" si="7">IF(F86=0,"",RANK(F86,$F$85:$F$106))</f>
        <v/>
      </c>
      <c r="I86" s="49"/>
    </row>
    <row r="87" spans="1:9" ht="14.1" customHeight="1" x14ac:dyDescent="0.3">
      <c r="A87" s="36" t="str">
        <f>$A$14</f>
        <v>Caluire</v>
      </c>
      <c r="B87" s="110">
        <f t="shared" si="4"/>
        <v>0</v>
      </c>
      <c r="C87" s="110"/>
      <c r="D87" s="110">
        <f t="shared" si="5"/>
        <v>0</v>
      </c>
      <c r="E87" s="110"/>
      <c r="F87" s="81">
        <f t="shared" si="6"/>
        <v>0</v>
      </c>
      <c r="G87" s="82"/>
      <c r="H87" s="88" t="str">
        <f t="shared" si="7"/>
        <v/>
      </c>
      <c r="I87" s="49"/>
    </row>
    <row r="88" spans="1:9" ht="14.1" customHeight="1" x14ac:dyDescent="0.3">
      <c r="A88" s="36" t="str">
        <f>$A$15</f>
        <v>Chasse</v>
      </c>
      <c r="B88" s="110">
        <f t="shared" si="4"/>
        <v>0</v>
      </c>
      <c r="C88" s="110"/>
      <c r="D88" s="110">
        <f t="shared" si="5"/>
        <v>0</v>
      </c>
      <c r="E88" s="110"/>
      <c r="F88" s="81">
        <f t="shared" si="6"/>
        <v>0</v>
      </c>
      <c r="G88" s="82"/>
      <c r="H88" s="88" t="str">
        <f t="shared" si="7"/>
        <v/>
      </c>
      <c r="I88" s="49"/>
    </row>
    <row r="89" spans="1:9" ht="14.1" customHeight="1" x14ac:dyDescent="0.3">
      <c r="A89" s="36" t="str">
        <f>$A$16</f>
        <v>Chavanay</v>
      </c>
      <c r="B89" s="110">
        <f t="shared" si="4"/>
        <v>0</v>
      </c>
      <c r="C89" s="110"/>
      <c r="D89" s="110">
        <f t="shared" si="5"/>
        <v>0</v>
      </c>
      <c r="E89" s="110"/>
      <c r="F89" s="81">
        <f t="shared" si="6"/>
        <v>0</v>
      </c>
      <c r="G89" s="82"/>
      <c r="H89" s="88" t="str">
        <f t="shared" si="7"/>
        <v/>
      </c>
      <c r="I89" s="49"/>
    </row>
    <row r="90" spans="1:9" ht="14.1" customHeight="1" x14ac:dyDescent="0.3">
      <c r="A90" s="36" t="str">
        <f>$A$17</f>
        <v>Condrieu</v>
      </c>
      <c r="B90" s="110">
        <f t="shared" si="4"/>
        <v>0</v>
      </c>
      <c r="C90" s="110"/>
      <c r="D90" s="110">
        <f t="shared" si="5"/>
        <v>0</v>
      </c>
      <c r="E90" s="110"/>
      <c r="F90" s="81">
        <f t="shared" si="6"/>
        <v>0</v>
      </c>
      <c r="G90" s="82"/>
      <c r="H90" s="88" t="str">
        <f t="shared" si="7"/>
        <v/>
      </c>
      <c r="I90" s="49"/>
    </row>
    <row r="91" spans="1:9" ht="14.1" customHeight="1" x14ac:dyDescent="0.3">
      <c r="A91" s="36" t="str">
        <f>$A$18</f>
        <v>Feyzin</v>
      </c>
      <c r="B91" s="110">
        <f t="shared" si="4"/>
        <v>0</v>
      </c>
      <c r="C91" s="110"/>
      <c r="D91" s="110">
        <f t="shared" si="5"/>
        <v>0</v>
      </c>
      <c r="E91" s="110"/>
      <c r="F91" s="81">
        <f t="shared" si="6"/>
        <v>0</v>
      </c>
      <c r="G91" s="82"/>
      <c r="H91" s="88" t="str">
        <f t="shared" si="7"/>
        <v/>
      </c>
      <c r="I91" s="49"/>
    </row>
    <row r="92" spans="1:9" ht="14.1" customHeight="1" x14ac:dyDescent="0.3">
      <c r="A92" s="36" t="str">
        <f>$A$19</f>
        <v>Givors</v>
      </c>
      <c r="B92" s="110">
        <f t="shared" si="4"/>
        <v>0</v>
      </c>
      <c r="C92" s="110"/>
      <c r="D92" s="110">
        <f t="shared" si="5"/>
        <v>0</v>
      </c>
      <c r="E92" s="110"/>
      <c r="F92" s="81">
        <f t="shared" si="6"/>
        <v>0</v>
      </c>
      <c r="G92" s="82"/>
      <c r="H92" s="88" t="str">
        <f t="shared" si="7"/>
        <v/>
      </c>
      <c r="I92" s="49"/>
    </row>
    <row r="93" spans="1:9" ht="14.1" customHeight="1" x14ac:dyDescent="0.3">
      <c r="A93" s="36" t="str">
        <f>$A$20</f>
        <v>Grigny</v>
      </c>
      <c r="B93" s="110">
        <f t="shared" si="4"/>
        <v>0</v>
      </c>
      <c r="C93" s="110"/>
      <c r="D93" s="110">
        <f t="shared" si="5"/>
        <v>0</v>
      </c>
      <c r="E93" s="110"/>
      <c r="F93" s="81">
        <f t="shared" si="6"/>
        <v>0</v>
      </c>
      <c r="G93" s="82"/>
      <c r="H93" s="88" t="str">
        <f t="shared" si="7"/>
        <v/>
      </c>
      <c r="I93" s="49"/>
    </row>
    <row r="94" spans="1:9" ht="14.1" customHeight="1" x14ac:dyDescent="0.3">
      <c r="A94" s="36" t="str">
        <f>$A$21</f>
        <v>Isle sur Sorgue</v>
      </c>
      <c r="B94" s="110">
        <f t="shared" si="4"/>
        <v>0</v>
      </c>
      <c r="C94" s="110"/>
      <c r="D94" s="110">
        <f t="shared" si="5"/>
        <v>0</v>
      </c>
      <c r="E94" s="110"/>
      <c r="F94" s="81">
        <f t="shared" si="6"/>
        <v>0</v>
      </c>
      <c r="G94" s="82"/>
      <c r="H94" s="88" t="str">
        <f t="shared" si="7"/>
        <v/>
      </c>
      <c r="I94" s="49"/>
    </row>
    <row r="95" spans="1:9" ht="14.1" customHeight="1" x14ac:dyDescent="0.3">
      <c r="A95" s="36" t="str">
        <f>$A$22</f>
        <v>La Mouche</v>
      </c>
      <c r="B95" s="110">
        <f t="shared" si="4"/>
        <v>0</v>
      </c>
      <c r="C95" s="110"/>
      <c r="D95" s="110">
        <f t="shared" si="5"/>
        <v>0</v>
      </c>
      <c r="E95" s="110"/>
      <c r="F95" s="81">
        <f t="shared" si="6"/>
        <v>0</v>
      </c>
      <c r="G95" s="82"/>
      <c r="H95" s="88" t="str">
        <f t="shared" si="7"/>
        <v/>
      </c>
      <c r="I95" s="49"/>
    </row>
    <row r="96" spans="1:9" ht="14.1" customHeight="1" x14ac:dyDescent="0.3">
      <c r="A96" s="36" t="str">
        <f>$A$23</f>
        <v>Le Pertuiset</v>
      </c>
      <c r="B96" s="110">
        <f t="shared" si="4"/>
        <v>0</v>
      </c>
      <c r="C96" s="110"/>
      <c r="D96" s="110">
        <f t="shared" si="5"/>
        <v>0</v>
      </c>
      <c r="E96" s="110"/>
      <c r="F96" s="81">
        <f t="shared" si="6"/>
        <v>0</v>
      </c>
      <c r="G96" s="82"/>
      <c r="H96" s="88" t="str">
        <f t="shared" si="7"/>
        <v/>
      </c>
      <c r="I96" s="49"/>
    </row>
    <row r="97" spans="1:9" ht="14.1" customHeight="1" x14ac:dyDescent="0.3">
      <c r="A97" s="36" t="str">
        <f>$A$24</f>
        <v>Loire</v>
      </c>
      <c r="B97" s="110">
        <f t="shared" si="4"/>
        <v>0</v>
      </c>
      <c r="C97" s="110"/>
      <c r="D97" s="110">
        <f t="shared" si="5"/>
        <v>0</v>
      </c>
      <c r="E97" s="110"/>
      <c r="F97" s="81">
        <f t="shared" si="6"/>
        <v>0</v>
      </c>
      <c r="G97" s="82"/>
      <c r="H97" s="88" t="str">
        <f t="shared" si="7"/>
        <v/>
      </c>
      <c r="I97" s="49"/>
    </row>
    <row r="98" spans="1:9" ht="14.1" customHeight="1" x14ac:dyDescent="0.3">
      <c r="A98" s="36" t="str">
        <f>$A$25</f>
        <v>Miribel</v>
      </c>
      <c r="B98" s="110">
        <f t="shared" si="4"/>
        <v>0</v>
      </c>
      <c r="C98" s="110"/>
      <c r="D98" s="110">
        <f t="shared" si="5"/>
        <v>0</v>
      </c>
      <c r="E98" s="110"/>
      <c r="F98" s="81">
        <f t="shared" si="6"/>
        <v>0</v>
      </c>
      <c r="G98" s="82"/>
      <c r="H98" s="88" t="str">
        <f t="shared" si="7"/>
        <v/>
      </c>
      <c r="I98" s="49"/>
    </row>
    <row r="99" spans="1:9" ht="14.1" customHeight="1" x14ac:dyDescent="0.3">
      <c r="A99" s="36" t="str">
        <f>$A$26</f>
        <v>Nievroz</v>
      </c>
      <c r="B99" s="110">
        <f t="shared" si="4"/>
        <v>0</v>
      </c>
      <c r="C99" s="110"/>
      <c r="D99" s="110">
        <f t="shared" si="5"/>
        <v>0</v>
      </c>
      <c r="E99" s="110"/>
      <c r="F99" s="81">
        <f t="shared" si="6"/>
        <v>0</v>
      </c>
      <c r="G99" s="82"/>
      <c r="H99" s="88" t="str">
        <f t="shared" si="7"/>
        <v/>
      </c>
      <c r="I99" s="49"/>
    </row>
    <row r="100" spans="1:9" ht="14.1" customHeight="1" x14ac:dyDescent="0.3">
      <c r="A100" s="36" t="str">
        <f>$A$27</f>
        <v>Sablons</v>
      </c>
      <c r="B100" s="110">
        <f t="shared" si="4"/>
        <v>0</v>
      </c>
      <c r="C100" s="110"/>
      <c r="D100" s="110">
        <f t="shared" si="5"/>
        <v>0</v>
      </c>
      <c r="E100" s="110"/>
      <c r="F100" s="81">
        <f t="shared" si="6"/>
        <v>0</v>
      </c>
      <c r="G100" s="82"/>
      <c r="H100" s="88" t="str">
        <f t="shared" si="7"/>
        <v/>
      </c>
      <c r="I100" s="49"/>
    </row>
    <row r="101" spans="1:9" ht="14.1" customHeight="1" x14ac:dyDescent="0.3">
      <c r="A101" s="36" t="str">
        <f>$A$28</f>
        <v>St Fons</v>
      </c>
      <c r="B101" s="110">
        <f t="shared" si="4"/>
        <v>0</v>
      </c>
      <c r="C101" s="110"/>
      <c r="D101" s="110">
        <f t="shared" si="5"/>
        <v>0</v>
      </c>
      <c r="E101" s="110"/>
      <c r="F101" s="81">
        <f t="shared" si="6"/>
        <v>0</v>
      </c>
      <c r="G101" s="82"/>
      <c r="H101" s="88" t="str">
        <f t="shared" si="7"/>
        <v/>
      </c>
      <c r="I101" s="49"/>
    </row>
    <row r="102" spans="1:9" ht="14.1" customHeight="1" x14ac:dyDescent="0.3">
      <c r="A102" s="36" t="str">
        <f>$A$29</f>
        <v>St Just</v>
      </c>
      <c r="B102" s="110">
        <f t="shared" si="4"/>
        <v>0</v>
      </c>
      <c r="C102" s="110"/>
      <c r="D102" s="110">
        <f t="shared" si="5"/>
        <v>0</v>
      </c>
      <c r="E102" s="110"/>
      <c r="F102" s="81">
        <f t="shared" si="6"/>
        <v>0</v>
      </c>
      <c r="G102" s="82"/>
      <c r="H102" s="88" t="str">
        <f t="shared" si="7"/>
        <v/>
      </c>
      <c r="I102" s="49"/>
    </row>
    <row r="103" spans="1:9" ht="14.1" customHeight="1" x14ac:dyDescent="0.3">
      <c r="A103" s="36" t="str">
        <f>$A$30</f>
        <v>St Romain</v>
      </c>
      <c r="B103" s="110">
        <f t="shared" si="4"/>
        <v>0</v>
      </c>
      <c r="C103" s="110"/>
      <c r="D103" s="110">
        <f t="shared" si="5"/>
        <v>0</v>
      </c>
      <c r="E103" s="110"/>
      <c r="F103" s="81">
        <f t="shared" si="6"/>
        <v>0</v>
      </c>
      <c r="G103" s="82"/>
      <c r="H103" s="88" t="str">
        <f t="shared" si="7"/>
        <v/>
      </c>
      <c r="I103" s="49"/>
    </row>
    <row r="104" spans="1:9" ht="14.1" customHeight="1" x14ac:dyDescent="0.3">
      <c r="A104" s="36" t="str">
        <f>$A$31</f>
        <v>Vernaison</v>
      </c>
      <c r="B104" s="110">
        <f t="shared" si="4"/>
        <v>0</v>
      </c>
      <c r="C104" s="110"/>
      <c r="D104" s="110">
        <f t="shared" si="5"/>
        <v>0</v>
      </c>
      <c r="E104" s="110"/>
      <c r="F104" s="81">
        <f t="shared" si="6"/>
        <v>0</v>
      </c>
      <c r="G104" s="82"/>
      <c r="H104" s="88" t="str">
        <f t="shared" si="7"/>
        <v/>
      </c>
      <c r="I104" s="49"/>
    </row>
    <row r="105" spans="1:9" ht="14.1" customHeight="1" x14ac:dyDescent="0.3">
      <c r="A105" s="36" t="str">
        <f>$A$32</f>
        <v>Vienne</v>
      </c>
      <c r="B105" s="110">
        <f t="shared" si="4"/>
        <v>0</v>
      </c>
      <c r="C105" s="110"/>
      <c r="D105" s="110">
        <f t="shared" si="5"/>
        <v>0</v>
      </c>
      <c r="E105" s="110"/>
      <c r="F105" s="81">
        <f t="shared" si="6"/>
        <v>0</v>
      </c>
      <c r="G105" s="82"/>
      <c r="H105" s="88" t="str">
        <f t="shared" si="7"/>
        <v/>
      </c>
      <c r="I105" s="49"/>
    </row>
    <row r="106" spans="1:9" ht="14.1" customHeight="1" thickBot="1" x14ac:dyDescent="0.35">
      <c r="A106" s="37" t="s">
        <v>64</v>
      </c>
      <c r="B106" s="111">
        <f t="shared" si="4"/>
        <v>0</v>
      </c>
      <c r="C106" s="111"/>
      <c r="D106" s="111">
        <f t="shared" si="5"/>
        <v>0</v>
      </c>
      <c r="E106" s="111"/>
      <c r="F106" s="83">
        <f t="shared" si="6"/>
        <v>0</v>
      </c>
      <c r="G106" s="84"/>
      <c r="H106" s="89" t="str">
        <f t="shared" si="7"/>
        <v/>
      </c>
      <c r="I106" s="49"/>
    </row>
    <row r="107" spans="1:9" ht="16.05" customHeight="1" x14ac:dyDescent="0.3">
      <c r="A107" s="127" t="s">
        <v>25</v>
      </c>
      <c r="B107" s="127"/>
      <c r="C107" s="127"/>
      <c r="D107" s="40"/>
      <c r="E107" s="3"/>
      <c r="F107" s="3"/>
      <c r="G107" s="3"/>
      <c r="H107" s="3"/>
      <c r="I107" s="3"/>
    </row>
    <row r="108" spans="1:9" ht="14.1" customHeight="1" x14ac:dyDescent="0.3">
      <c r="A108" s="27" t="s">
        <v>35</v>
      </c>
      <c r="B108" s="102"/>
      <c r="C108" s="28" t="s">
        <v>63</v>
      </c>
      <c r="D108" s="7" t="s">
        <v>41</v>
      </c>
      <c r="E108" s="28"/>
      <c r="F108" s="102" t="s">
        <v>75</v>
      </c>
      <c r="G108" s="7" t="s">
        <v>42</v>
      </c>
      <c r="H108" s="28"/>
      <c r="I108" s="102" t="s">
        <v>75</v>
      </c>
    </row>
    <row r="109" spans="1:9" ht="14.1" customHeight="1" x14ac:dyDescent="0.3">
      <c r="A109" s="27" t="s">
        <v>67</v>
      </c>
      <c r="B109" s="102"/>
      <c r="C109" s="28" t="s">
        <v>63</v>
      </c>
      <c r="D109" s="7" t="s">
        <v>44</v>
      </c>
      <c r="E109" s="28"/>
      <c r="F109" s="102" t="s">
        <v>76</v>
      </c>
      <c r="G109" s="7" t="s">
        <v>45</v>
      </c>
      <c r="H109" s="28"/>
      <c r="I109" s="28"/>
    </row>
    <row r="110" spans="1:9" ht="14.1" customHeight="1" x14ac:dyDescent="0.3">
      <c r="A110" s="33"/>
      <c r="B110" s="34"/>
      <c r="C110" s="34"/>
      <c r="D110" s="34"/>
      <c r="E110" s="34"/>
      <c r="F110" s="34"/>
      <c r="G110" s="34"/>
      <c r="H110" s="34"/>
      <c r="I110" s="34"/>
    </row>
    <row r="111" spans="1:9" ht="14.1" customHeight="1" x14ac:dyDescent="0.3"/>
    <row r="112" spans="1:9" ht="14.1" customHeight="1" x14ac:dyDescent="0.3"/>
    <row r="113" ht="14.1" customHeight="1" x14ac:dyDescent="0.3"/>
    <row r="114" ht="14.1" customHeight="1" x14ac:dyDescent="0.3"/>
    <row r="115" ht="14.1" customHeight="1" x14ac:dyDescent="0.3"/>
    <row r="116" ht="14.1" customHeight="1" x14ac:dyDescent="0.3"/>
  </sheetData>
  <mergeCells count="35">
    <mergeCell ref="F46:G46"/>
    <mergeCell ref="H46:H47"/>
    <mergeCell ref="B42:I42"/>
    <mergeCell ref="B45:D45"/>
    <mergeCell ref="G45:I45"/>
    <mergeCell ref="A46:A47"/>
    <mergeCell ref="A107:C107"/>
    <mergeCell ref="B74:I74"/>
    <mergeCell ref="B76:I77"/>
    <mergeCell ref="B78:I78"/>
    <mergeCell ref="B82:C82"/>
    <mergeCell ref="E82:H82"/>
    <mergeCell ref="A83:A84"/>
    <mergeCell ref="B83:C84"/>
    <mergeCell ref="D83:E84"/>
    <mergeCell ref="F83:G84"/>
    <mergeCell ref="H83:H84"/>
    <mergeCell ref="B46:C46"/>
    <mergeCell ref="I46:I47"/>
    <mergeCell ref="A70:C70"/>
    <mergeCell ref="D46:E46"/>
    <mergeCell ref="B2:I2"/>
    <mergeCell ref="B4:I5"/>
    <mergeCell ref="B6:I6"/>
    <mergeCell ref="B9:D9"/>
    <mergeCell ref="G9:I9"/>
    <mergeCell ref="A34:C34"/>
    <mergeCell ref="A10:A11"/>
    <mergeCell ref="B38:I38"/>
    <mergeCell ref="B40:I41"/>
    <mergeCell ref="B10:C10"/>
    <mergeCell ref="D10:E10"/>
    <mergeCell ref="F10:G10"/>
    <mergeCell ref="H10:H11"/>
    <mergeCell ref="I10:I11"/>
  </mergeCells>
  <printOptions horizontalCentered="1"/>
  <pageMargins left="0.31496062992125984" right="0.31496062992125984" top="0.35433070866141736" bottom="0.35433070866141736" header="0.19685039370078741" footer="0.11811023622047245"/>
  <pageSetup paperSize="9" orientation="landscape" r:id="rId1"/>
  <headerFooter>
    <oddFooter>&amp;L&amp;"-,Gras"&amp;12&amp;F  /  &amp;A&amp;C&amp;P/&amp;N&amp;R&amp;KFF0000Edition du: &amp;D_&amp;T</oddFooter>
  </headerFooter>
  <rowBreaks count="1" manualBreakCount="1">
    <brk id="72" max="10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5EA6-919F-4D3D-A891-97CC7177974D}">
  <sheetPr>
    <tabColor rgb="FF00B0F0"/>
  </sheetPr>
  <dimension ref="A1:I116"/>
  <sheetViews>
    <sheetView showZeros="0" topLeftCell="A25" workbookViewId="0">
      <selection activeCell="A35" sqref="A35:I36"/>
    </sheetView>
  </sheetViews>
  <sheetFormatPr baseColWidth="10" defaultColWidth="11.44140625" defaultRowHeight="14.4" x14ac:dyDescent="0.3"/>
  <cols>
    <col min="1" max="1" width="30.77734375" style="30" customWidth="1"/>
    <col min="2" max="2" width="14.77734375" style="5" customWidth="1"/>
    <col min="3" max="3" width="7.77734375" style="5" customWidth="1"/>
    <col min="4" max="4" width="14.77734375" style="5" customWidth="1"/>
    <col min="5" max="5" width="9" style="5" customWidth="1"/>
    <col min="6" max="6" width="14.77734375" style="5" customWidth="1"/>
    <col min="7" max="7" width="7.77734375" style="5" customWidth="1"/>
    <col min="8" max="8" width="14.77734375" style="5" customWidth="1"/>
    <col min="9" max="9" width="12.77734375" style="5" customWidth="1"/>
    <col min="10" max="16384" width="11.44140625" style="5"/>
  </cols>
  <sheetData>
    <row r="1" spans="1:9" ht="16.05" customHeight="1" x14ac:dyDescent="0.3">
      <c r="A1" s="22"/>
      <c r="B1" s="3"/>
      <c r="C1" s="3"/>
      <c r="D1" s="3"/>
      <c r="E1" s="3"/>
      <c r="F1" s="3"/>
      <c r="G1" s="3"/>
      <c r="H1" s="3"/>
      <c r="I1" s="3"/>
    </row>
    <row r="2" spans="1:9" ht="16.05" customHeight="1" x14ac:dyDescent="0.3">
      <c r="A2" s="22"/>
      <c r="B2" s="130" t="s">
        <v>26</v>
      </c>
      <c r="C2" s="130"/>
      <c r="D2" s="130"/>
      <c r="E2" s="130"/>
      <c r="F2" s="130"/>
      <c r="G2" s="130"/>
      <c r="H2" s="130"/>
      <c r="I2" s="130"/>
    </row>
    <row r="3" spans="1:9" ht="16.05" customHeight="1" x14ac:dyDescent="0.3">
      <c r="A3" s="22"/>
      <c r="B3" s="3"/>
      <c r="C3" s="3"/>
      <c r="D3" s="17"/>
      <c r="E3" s="17"/>
      <c r="F3" s="17"/>
      <c r="G3" s="17"/>
      <c r="H3" s="17"/>
      <c r="I3" s="17"/>
    </row>
    <row r="4" spans="1:9" ht="16.05" customHeight="1" x14ac:dyDescent="0.3">
      <c r="A4" s="22"/>
      <c r="B4" s="139" t="s">
        <v>46</v>
      </c>
      <c r="C4" s="139"/>
      <c r="D4" s="139"/>
      <c r="E4" s="139"/>
      <c r="F4" s="139"/>
      <c r="G4" s="139"/>
      <c r="H4" s="139"/>
      <c r="I4" s="139"/>
    </row>
    <row r="5" spans="1:9" ht="16.05" customHeight="1" x14ac:dyDescent="0.3">
      <c r="A5" s="22"/>
      <c r="B5" s="139"/>
      <c r="C5" s="139"/>
      <c r="D5" s="139"/>
      <c r="E5" s="139"/>
      <c r="F5" s="139"/>
      <c r="G5" s="139"/>
      <c r="H5" s="139"/>
      <c r="I5" s="139"/>
    </row>
    <row r="6" spans="1:9" ht="16.05" customHeight="1" x14ac:dyDescent="0.3">
      <c r="A6" s="22"/>
      <c r="B6" s="140" t="str">
        <f ca="1">MID(CELL("filename",$A$1),FIND("]",CELL("filename",$A$1))+1,32)</f>
        <v>Ampuis 2</v>
      </c>
      <c r="C6" s="140"/>
      <c r="D6" s="140"/>
      <c r="E6" s="140"/>
      <c r="F6" s="140"/>
      <c r="G6" s="140"/>
      <c r="H6" s="140"/>
      <c r="I6" s="140"/>
    </row>
    <row r="7" spans="1:9" ht="16.05" customHeight="1" x14ac:dyDescent="0.3">
      <c r="A7" s="22"/>
      <c r="B7" s="24"/>
      <c r="C7" s="3"/>
      <c r="D7" s="3"/>
      <c r="E7" s="3"/>
      <c r="F7" s="3"/>
      <c r="G7" s="3"/>
      <c r="H7" s="3"/>
      <c r="I7" s="3"/>
    </row>
    <row r="8" spans="1:9" ht="16.05" customHeight="1" thickBot="1" x14ac:dyDescent="0.35">
      <c r="A8" s="22"/>
      <c r="B8" s="3"/>
      <c r="C8" s="3"/>
      <c r="D8" s="3"/>
      <c r="E8" s="3"/>
      <c r="F8" s="3"/>
      <c r="G8" s="3"/>
      <c r="H8" s="3"/>
      <c r="I8" s="3"/>
    </row>
    <row r="9" spans="1:9" ht="14.1" customHeight="1" x14ac:dyDescent="0.3">
      <c r="A9" s="39" t="s">
        <v>0</v>
      </c>
      <c r="B9" s="141">
        <v>46334</v>
      </c>
      <c r="C9" s="141"/>
      <c r="D9" s="141"/>
      <c r="E9" s="25"/>
      <c r="F9" s="38" t="s">
        <v>1</v>
      </c>
      <c r="G9" s="142" t="str">
        <f ca="1">B6</f>
        <v>Ampuis 2</v>
      </c>
      <c r="H9" s="142"/>
      <c r="I9" s="143"/>
    </row>
    <row r="10" spans="1:9" ht="14.1" customHeight="1" x14ac:dyDescent="0.3">
      <c r="A10" s="128" t="s">
        <v>2</v>
      </c>
      <c r="B10" s="132" t="s">
        <v>21</v>
      </c>
      <c r="C10" s="133"/>
      <c r="D10" s="132" t="s">
        <v>22</v>
      </c>
      <c r="E10" s="133"/>
      <c r="F10" s="132" t="s">
        <v>29</v>
      </c>
      <c r="G10" s="134"/>
      <c r="H10" s="135" t="s">
        <v>23</v>
      </c>
      <c r="I10" s="137" t="s">
        <v>3</v>
      </c>
    </row>
    <row r="11" spans="1:9" ht="14.1" customHeight="1" x14ac:dyDescent="0.3">
      <c r="A11" s="129"/>
      <c r="B11" s="13" t="s">
        <v>47</v>
      </c>
      <c r="C11" s="14" t="s">
        <v>20</v>
      </c>
      <c r="D11" s="13" t="s">
        <v>47</v>
      </c>
      <c r="E11" s="14" t="s">
        <v>20</v>
      </c>
      <c r="F11" s="13" t="s">
        <v>47</v>
      </c>
      <c r="G11" s="15" t="s">
        <v>20</v>
      </c>
      <c r="H11" s="136"/>
      <c r="I11" s="138"/>
    </row>
    <row r="12" spans="1:9" ht="14.1" customHeight="1" x14ac:dyDescent="0.3">
      <c r="A12" s="35" t="s">
        <v>55</v>
      </c>
      <c r="B12" s="62"/>
      <c r="C12" s="62"/>
      <c r="D12" s="62"/>
      <c r="E12" s="62"/>
      <c r="F12" s="62"/>
      <c r="G12" s="63"/>
      <c r="H12" s="76">
        <f t="shared" ref="H12:H33" si="0">SUM(C12,E12,G12)</f>
        <v>0</v>
      </c>
      <c r="I12" s="73" t="str">
        <f>IF(H12=0,"",RANK(H12,$H$12:$H$33))</f>
        <v/>
      </c>
    </row>
    <row r="13" spans="1:9" ht="14.1" customHeight="1" x14ac:dyDescent="0.3">
      <c r="A13" s="36" t="s">
        <v>62</v>
      </c>
      <c r="B13" s="9"/>
      <c r="C13" s="9"/>
      <c r="D13" s="9"/>
      <c r="E13" s="9"/>
      <c r="F13" s="9"/>
      <c r="G13" s="10"/>
      <c r="H13" s="77">
        <f t="shared" si="0"/>
        <v>0</v>
      </c>
      <c r="I13" s="74" t="str">
        <f t="shared" ref="I13:I33" si="1">IF(H13=0,"",RANK(H13,$H$12:$H$33))</f>
        <v/>
      </c>
    </row>
    <row r="14" spans="1:9" ht="14.1" customHeight="1" x14ac:dyDescent="0.3">
      <c r="A14" s="36" t="s">
        <v>4</v>
      </c>
      <c r="B14" s="9"/>
      <c r="C14" s="9"/>
      <c r="D14" s="9"/>
      <c r="E14" s="9"/>
      <c r="F14" s="9"/>
      <c r="G14" s="10"/>
      <c r="H14" s="77">
        <f t="shared" si="0"/>
        <v>0</v>
      </c>
      <c r="I14" s="74" t="str">
        <f t="shared" si="1"/>
        <v/>
      </c>
    </row>
    <row r="15" spans="1:9" ht="14.1" customHeight="1" x14ac:dyDescent="0.3">
      <c r="A15" s="36" t="s">
        <v>5</v>
      </c>
      <c r="B15" s="9"/>
      <c r="C15" s="9"/>
      <c r="D15" s="9"/>
      <c r="E15" s="9"/>
      <c r="F15" s="9"/>
      <c r="G15" s="10"/>
      <c r="H15" s="77">
        <f t="shared" si="0"/>
        <v>0</v>
      </c>
      <c r="I15" s="74" t="str">
        <f t="shared" si="1"/>
        <v/>
      </c>
    </row>
    <row r="16" spans="1:9" ht="14.1" customHeight="1" x14ac:dyDescent="0.3">
      <c r="A16" s="36" t="s">
        <v>18</v>
      </c>
      <c r="B16" s="9"/>
      <c r="C16" s="9"/>
      <c r="D16" s="9"/>
      <c r="E16" s="9"/>
      <c r="F16" s="9"/>
      <c r="G16" s="10"/>
      <c r="H16" s="77">
        <f t="shared" si="0"/>
        <v>0</v>
      </c>
      <c r="I16" s="74" t="str">
        <f t="shared" si="1"/>
        <v/>
      </c>
    </row>
    <row r="17" spans="1:9" ht="14.1" customHeight="1" x14ac:dyDescent="0.3">
      <c r="A17" s="36" t="s">
        <v>6</v>
      </c>
      <c r="B17" s="9"/>
      <c r="C17" s="9"/>
      <c r="D17" s="9"/>
      <c r="E17" s="9"/>
      <c r="F17" s="9"/>
      <c r="G17" s="10"/>
      <c r="H17" s="77">
        <f t="shared" si="0"/>
        <v>0</v>
      </c>
      <c r="I17" s="74" t="str">
        <f t="shared" si="1"/>
        <v/>
      </c>
    </row>
    <row r="18" spans="1:9" ht="14.1" customHeight="1" x14ac:dyDescent="0.3">
      <c r="A18" s="36" t="s">
        <v>7</v>
      </c>
      <c r="B18" s="9"/>
      <c r="C18" s="9"/>
      <c r="D18" s="9"/>
      <c r="E18" s="9"/>
      <c r="F18" s="9"/>
      <c r="G18" s="10"/>
      <c r="H18" s="77">
        <f t="shared" si="0"/>
        <v>0</v>
      </c>
      <c r="I18" s="74" t="str">
        <f t="shared" si="1"/>
        <v/>
      </c>
    </row>
    <row r="19" spans="1:9" ht="14.1" customHeight="1" x14ac:dyDescent="0.3">
      <c r="A19" s="36" t="s">
        <v>8</v>
      </c>
      <c r="B19" s="9"/>
      <c r="C19" s="9"/>
      <c r="D19" s="9"/>
      <c r="E19" s="9"/>
      <c r="F19" s="9"/>
      <c r="G19" s="10"/>
      <c r="H19" s="77">
        <f t="shared" si="0"/>
        <v>0</v>
      </c>
      <c r="I19" s="74" t="str">
        <f t="shared" si="1"/>
        <v/>
      </c>
    </row>
    <row r="20" spans="1:9" ht="14.1" customHeight="1" x14ac:dyDescent="0.3">
      <c r="A20" s="36" t="s">
        <v>9</v>
      </c>
      <c r="B20" s="9"/>
      <c r="C20" s="9"/>
      <c r="D20" s="9"/>
      <c r="E20" s="9"/>
      <c r="F20" s="9"/>
      <c r="G20" s="10"/>
      <c r="H20" s="77">
        <f t="shared" si="0"/>
        <v>0</v>
      </c>
      <c r="I20" s="74" t="str">
        <f t="shared" si="1"/>
        <v/>
      </c>
    </row>
    <row r="21" spans="1:9" ht="14.1" customHeight="1" x14ac:dyDescent="0.3">
      <c r="A21" s="36" t="s">
        <v>48</v>
      </c>
      <c r="B21" s="9"/>
      <c r="C21" s="9"/>
      <c r="D21" s="9"/>
      <c r="E21" s="9"/>
      <c r="F21" s="9"/>
      <c r="G21" s="10"/>
      <c r="H21" s="77">
        <f t="shared" si="0"/>
        <v>0</v>
      </c>
      <c r="I21" s="74" t="str">
        <f t="shared" si="1"/>
        <v/>
      </c>
    </row>
    <row r="22" spans="1:9" ht="14.1" customHeight="1" x14ac:dyDescent="0.3">
      <c r="A22" s="36" t="s">
        <v>10</v>
      </c>
      <c r="B22" s="9"/>
      <c r="C22" s="9"/>
      <c r="D22" s="9"/>
      <c r="E22" s="9"/>
      <c r="F22" s="9"/>
      <c r="G22" s="10"/>
      <c r="H22" s="77">
        <f t="shared" si="0"/>
        <v>0</v>
      </c>
      <c r="I22" s="74" t="str">
        <f t="shared" si="1"/>
        <v/>
      </c>
    </row>
    <row r="23" spans="1:9" ht="14.1" customHeight="1" x14ac:dyDescent="0.3">
      <c r="A23" s="36" t="s">
        <v>60</v>
      </c>
      <c r="B23" s="9"/>
      <c r="C23" s="9"/>
      <c r="D23" s="9"/>
      <c r="E23" s="9"/>
      <c r="F23" s="9"/>
      <c r="G23" s="10"/>
      <c r="H23" s="77">
        <f t="shared" si="0"/>
        <v>0</v>
      </c>
      <c r="I23" s="74" t="str">
        <f t="shared" si="1"/>
        <v/>
      </c>
    </row>
    <row r="24" spans="1:9" ht="14.1" customHeight="1" x14ac:dyDescent="0.3">
      <c r="A24" s="36" t="s">
        <v>11</v>
      </c>
      <c r="B24" s="9"/>
      <c r="C24" s="9"/>
      <c r="D24" s="9"/>
      <c r="E24" s="9"/>
      <c r="F24" s="9"/>
      <c r="G24" s="10"/>
      <c r="H24" s="77">
        <f t="shared" si="0"/>
        <v>0</v>
      </c>
      <c r="I24" s="74" t="str">
        <f t="shared" si="1"/>
        <v/>
      </c>
    </row>
    <row r="25" spans="1:9" ht="14.1" customHeight="1" x14ac:dyDescent="0.3">
      <c r="A25" s="36" t="s">
        <v>12</v>
      </c>
      <c r="B25" s="9"/>
      <c r="C25" s="9"/>
      <c r="D25" s="9"/>
      <c r="E25" s="9"/>
      <c r="F25" s="9"/>
      <c r="G25" s="10"/>
      <c r="H25" s="77">
        <f t="shared" si="0"/>
        <v>0</v>
      </c>
      <c r="I25" s="74" t="str">
        <f t="shared" si="1"/>
        <v/>
      </c>
    </row>
    <row r="26" spans="1:9" ht="14.1" customHeight="1" x14ac:dyDescent="0.3">
      <c r="A26" s="36" t="s">
        <v>13</v>
      </c>
      <c r="B26" s="9"/>
      <c r="C26" s="9"/>
      <c r="D26" s="9"/>
      <c r="E26" s="9"/>
      <c r="F26" s="9"/>
      <c r="G26" s="10"/>
      <c r="H26" s="77">
        <f t="shared" si="0"/>
        <v>0</v>
      </c>
      <c r="I26" s="74" t="str">
        <f t="shared" si="1"/>
        <v/>
      </c>
    </row>
    <row r="27" spans="1:9" ht="14.1" customHeight="1" x14ac:dyDescent="0.3">
      <c r="A27" s="36" t="s">
        <v>14</v>
      </c>
      <c r="B27" s="9"/>
      <c r="C27" s="9"/>
      <c r="D27" s="9"/>
      <c r="E27" s="9"/>
      <c r="F27" s="9"/>
      <c r="G27" s="10"/>
      <c r="H27" s="77">
        <f t="shared" si="0"/>
        <v>0</v>
      </c>
      <c r="I27" s="74" t="str">
        <f t="shared" si="1"/>
        <v/>
      </c>
    </row>
    <row r="28" spans="1:9" ht="14.1" customHeight="1" x14ac:dyDescent="0.3">
      <c r="A28" s="36" t="s">
        <v>61</v>
      </c>
      <c r="B28" s="9"/>
      <c r="C28" s="9"/>
      <c r="D28" s="9"/>
      <c r="E28" s="9"/>
      <c r="F28" s="9"/>
      <c r="G28" s="10"/>
      <c r="H28" s="77">
        <f t="shared" si="0"/>
        <v>0</v>
      </c>
      <c r="I28" s="74" t="str">
        <f t="shared" si="1"/>
        <v/>
      </c>
    </row>
    <row r="29" spans="1:9" ht="14.1" customHeight="1" x14ac:dyDescent="0.3">
      <c r="A29" s="36" t="s">
        <v>56</v>
      </c>
      <c r="B29" s="9"/>
      <c r="C29" s="9"/>
      <c r="D29" s="9"/>
      <c r="E29" s="9"/>
      <c r="F29" s="9"/>
      <c r="G29" s="10"/>
      <c r="H29" s="77">
        <f t="shared" si="0"/>
        <v>0</v>
      </c>
      <c r="I29" s="74" t="str">
        <f t="shared" si="1"/>
        <v/>
      </c>
    </row>
    <row r="30" spans="1:9" ht="14.1" customHeight="1" x14ac:dyDescent="0.3">
      <c r="A30" s="36" t="s">
        <v>15</v>
      </c>
      <c r="B30" s="9"/>
      <c r="C30" s="9"/>
      <c r="D30" s="9"/>
      <c r="E30" s="9"/>
      <c r="F30" s="9"/>
      <c r="G30" s="10"/>
      <c r="H30" s="77">
        <f t="shared" si="0"/>
        <v>0</v>
      </c>
      <c r="I30" s="74" t="str">
        <f t="shared" si="1"/>
        <v/>
      </c>
    </row>
    <row r="31" spans="1:9" ht="14.1" customHeight="1" x14ac:dyDescent="0.3">
      <c r="A31" s="36" t="s">
        <v>16</v>
      </c>
      <c r="B31" s="9"/>
      <c r="C31" s="9"/>
      <c r="D31" s="9"/>
      <c r="E31" s="9"/>
      <c r="F31" s="9"/>
      <c r="G31" s="10"/>
      <c r="H31" s="77">
        <f t="shared" si="0"/>
        <v>0</v>
      </c>
      <c r="I31" s="74" t="str">
        <f t="shared" si="1"/>
        <v/>
      </c>
    </row>
    <row r="32" spans="1:9" ht="14.1" customHeight="1" x14ac:dyDescent="0.3">
      <c r="A32" s="36" t="s">
        <v>17</v>
      </c>
      <c r="B32" s="9"/>
      <c r="C32" s="9"/>
      <c r="D32" s="9"/>
      <c r="E32" s="9"/>
      <c r="F32" s="9"/>
      <c r="G32" s="10"/>
      <c r="H32" s="77">
        <f t="shared" si="0"/>
        <v>0</v>
      </c>
      <c r="I32" s="74" t="str">
        <f t="shared" si="1"/>
        <v/>
      </c>
    </row>
    <row r="33" spans="1:9" ht="14.1" customHeight="1" thickBot="1" x14ac:dyDescent="0.35">
      <c r="A33" s="37" t="s">
        <v>64</v>
      </c>
      <c r="B33" s="11"/>
      <c r="C33" s="11"/>
      <c r="D33" s="11"/>
      <c r="E33" s="11"/>
      <c r="F33" s="11"/>
      <c r="G33" s="12"/>
      <c r="H33" s="78">
        <f t="shared" si="0"/>
        <v>0</v>
      </c>
      <c r="I33" s="75" t="str">
        <f t="shared" si="1"/>
        <v/>
      </c>
    </row>
    <row r="34" spans="1:9" ht="16.05" customHeight="1" x14ac:dyDescent="0.3">
      <c r="A34" s="127" t="s">
        <v>24</v>
      </c>
      <c r="B34" s="127"/>
      <c r="C34" s="127"/>
      <c r="D34" s="26"/>
      <c r="E34" s="3"/>
      <c r="F34" s="3"/>
      <c r="G34" s="3"/>
      <c r="H34" s="3"/>
      <c r="I34" s="3"/>
    </row>
    <row r="35" spans="1:9" ht="14.1" customHeight="1" x14ac:dyDescent="0.3">
      <c r="A35" s="27" t="s">
        <v>40</v>
      </c>
      <c r="B35" s="28"/>
      <c r="C35" s="28" t="s">
        <v>20</v>
      </c>
      <c r="D35" s="7" t="s">
        <v>41</v>
      </c>
      <c r="E35" s="28"/>
      <c r="F35" s="28" t="s">
        <v>20</v>
      </c>
      <c r="G35" s="7" t="s">
        <v>42</v>
      </c>
      <c r="H35" s="28"/>
      <c r="I35" s="28" t="s">
        <v>20</v>
      </c>
    </row>
    <row r="36" spans="1:9" ht="14.1" customHeight="1" x14ac:dyDescent="0.3">
      <c r="A36" s="27" t="s">
        <v>43</v>
      </c>
      <c r="B36" s="28"/>
      <c r="C36" s="28" t="s">
        <v>20</v>
      </c>
      <c r="D36" s="7" t="s">
        <v>44</v>
      </c>
      <c r="E36" s="28"/>
      <c r="F36" s="28" t="s">
        <v>20</v>
      </c>
      <c r="G36" s="7" t="s">
        <v>45</v>
      </c>
      <c r="H36" s="28"/>
      <c r="I36" s="28"/>
    </row>
    <row r="37" spans="1:9" ht="16.05" customHeight="1" x14ac:dyDescent="0.3">
      <c r="A37" s="22"/>
      <c r="B37" s="3"/>
      <c r="C37" s="3"/>
      <c r="D37" s="3"/>
      <c r="E37" s="3"/>
      <c r="F37" s="3"/>
      <c r="G37" s="3"/>
      <c r="H37" s="3"/>
      <c r="I37" s="3"/>
    </row>
    <row r="38" spans="1:9" ht="16.05" customHeight="1" x14ac:dyDescent="0.3">
      <c r="A38" s="22"/>
      <c r="B38" s="130" t="s">
        <v>26</v>
      </c>
      <c r="C38" s="130"/>
      <c r="D38" s="130"/>
      <c r="E38" s="130"/>
      <c r="F38" s="130"/>
      <c r="G38" s="130"/>
      <c r="H38" s="130"/>
      <c r="I38" s="130"/>
    </row>
    <row r="39" spans="1:9" ht="16.05" customHeight="1" x14ac:dyDescent="0.3">
      <c r="A39" s="22"/>
      <c r="B39" s="3"/>
      <c r="C39" s="3"/>
      <c r="D39" s="3"/>
      <c r="E39" s="3"/>
      <c r="F39" s="3"/>
      <c r="G39" s="3"/>
      <c r="H39" s="3"/>
      <c r="I39" s="3"/>
    </row>
    <row r="40" spans="1:9" ht="16.05" customHeight="1" x14ac:dyDescent="0.3">
      <c r="A40" s="22"/>
      <c r="B40" s="131" t="s">
        <v>52</v>
      </c>
      <c r="C40" s="131"/>
      <c r="D40" s="131"/>
      <c r="E40" s="131"/>
      <c r="F40" s="131"/>
      <c r="G40" s="131"/>
      <c r="H40" s="131"/>
      <c r="I40" s="131"/>
    </row>
    <row r="41" spans="1:9" ht="16.05" customHeight="1" x14ac:dyDescent="0.3">
      <c r="A41" s="22"/>
      <c r="B41" s="131"/>
      <c r="C41" s="131"/>
      <c r="D41" s="131"/>
      <c r="E41" s="131"/>
      <c r="F41" s="131"/>
      <c r="G41" s="131"/>
      <c r="H41" s="131"/>
      <c r="I41" s="131"/>
    </row>
    <row r="42" spans="1:9" ht="16.05" customHeight="1" x14ac:dyDescent="0.3">
      <c r="A42" s="22"/>
      <c r="B42" s="140" t="str">
        <f ca="1">$B$6</f>
        <v>Ampuis 2</v>
      </c>
      <c r="C42" s="140"/>
      <c r="D42" s="140"/>
      <c r="E42" s="140"/>
      <c r="F42" s="140"/>
      <c r="G42" s="140"/>
      <c r="H42" s="140"/>
      <c r="I42" s="140"/>
    </row>
    <row r="43" spans="1:9" ht="16.05" customHeight="1" x14ac:dyDescent="0.3">
      <c r="A43" s="22"/>
      <c r="B43" s="3"/>
      <c r="C43" s="3"/>
      <c r="D43" s="3"/>
      <c r="E43" s="3"/>
      <c r="F43" s="3"/>
      <c r="G43" s="3"/>
      <c r="H43" s="3"/>
      <c r="I43" s="3"/>
    </row>
    <row r="44" spans="1:9" ht="16.05" customHeight="1" thickBot="1" x14ac:dyDescent="0.35">
      <c r="A44" s="22"/>
      <c r="B44" s="24"/>
      <c r="C44" s="3"/>
      <c r="D44" s="3"/>
      <c r="E44" s="3"/>
      <c r="F44" s="3"/>
      <c r="G44" s="3"/>
      <c r="H44" s="3"/>
      <c r="I44" s="3"/>
    </row>
    <row r="45" spans="1:9" ht="16.05" customHeight="1" x14ac:dyDescent="0.3">
      <c r="A45" s="41" t="s">
        <v>50</v>
      </c>
      <c r="B45" s="141">
        <v>45557</v>
      </c>
      <c r="C45" s="141"/>
      <c r="D45" s="141"/>
      <c r="E45" s="42"/>
      <c r="F45" s="43" t="s">
        <v>51</v>
      </c>
      <c r="G45" s="163" t="str">
        <f ca="1">B6</f>
        <v>Ampuis 2</v>
      </c>
      <c r="H45" s="164"/>
      <c r="I45" s="165"/>
    </row>
    <row r="46" spans="1:9" ht="14.1" customHeight="1" x14ac:dyDescent="0.3">
      <c r="A46" s="144" t="s">
        <v>2</v>
      </c>
      <c r="B46" s="132" t="s">
        <v>27</v>
      </c>
      <c r="C46" s="133"/>
      <c r="D46" s="132" t="s">
        <v>28</v>
      </c>
      <c r="E46" s="133"/>
      <c r="F46" s="132" t="s">
        <v>49</v>
      </c>
      <c r="G46" s="162"/>
      <c r="H46" s="135" t="s">
        <v>23</v>
      </c>
      <c r="I46" s="137" t="s">
        <v>3</v>
      </c>
    </row>
    <row r="47" spans="1:9" ht="14.1" customHeight="1" x14ac:dyDescent="0.3">
      <c r="A47" s="145"/>
      <c r="B47" s="13" t="s">
        <v>31</v>
      </c>
      <c r="C47" s="14" t="s">
        <v>20</v>
      </c>
      <c r="D47" s="13" t="s">
        <v>30</v>
      </c>
      <c r="E47" s="14" t="s">
        <v>20</v>
      </c>
      <c r="F47" s="13" t="s">
        <v>30</v>
      </c>
      <c r="G47" s="15" t="s">
        <v>20</v>
      </c>
      <c r="H47" s="136"/>
      <c r="I47" s="138"/>
    </row>
    <row r="48" spans="1:9" ht="14.1" customHeight="1" x14ac:dyDescent="0.3">
      <c r="A48" s="35" t="str">
        <f>$A$12</f>
        <v>Ampuis</v>
      </c>
      <c r="B48" s="62"/>
      <c r="C48" s="62"/>
      <c r="D48" s="62"/>
      <c r="E48" s="62"/>
      <c r="F48" s="62"/>
      <c r="G48" s="63"/>
      <c r="H48" s="76">
        <f t="shared" ref="H48:H69" si="2">SUM(C48,E48,G48)</f>
        <v>0</v>
      </c>
      <c r="I48" s="73" t="str">
        <f>IF(H48=0,"",RANK(H48,$H$48:$H$69))</f>
        <v/>
      </c>
    </row>
    <row r="49" spans="1:9" ht="14.1" customHeight="1" x14ac:dyDescent="0.3">
      <c r="A49" s="36" t="str">
        <f>$A$13</f>
        <v>Bourg les Valences</v>
      </c>
      <c r="B49" s="9"/>
      <c r="C49" s="9"/>
      <c r="D49" s="9"/>
      <c r="E49" s="9"/>
      <c r="F49" s="9"/>
      <c r="G49" s="10"/>
      <c r="H49" s="77">
        <f t="shared" si="2"/>
        <v>0</v>
      </c>
      <c r="I49" s="74" t="str">
        <f t="shared" ref="I49:I69" si="3">IF(H49=0,"",RANK(H49,$H$48:$H$69))</f>
        <v/>
      </c>
    </row>
    <row r="50" spans="1:9" ht="14.1" customHeight="1" x14ac:dyDescent="0.3">
      <c r="A50" s="36" t="str">
        <f>$A$14</f>
        <v>Caluire</v>
      </c>
      <c r="B50" s="9"/>
      <c r="C50" s="9"/>
      <c r="D50" s="9"/>
      <c r="E50" s="9"/>
      <c r="F50" s="9"/>
      <c r="G50" s="10"/>
      <c r="H50" s="77">
        <f t="shared" si="2"/>
        <v>0</v>
      </c>
      <c r="I50" s="74" t="str">
        <f t="shared" si="3"/>
        <v/>
      </c>
    </row>
    <row r="51" spans="1:9" ht="14.1" customHeight="1" x14ac:dyDescent="0.3">
      <c r="A51" s="36" t="str">
        <f>$A$15</f>
        <v>Chasse</v>
      </c>
      <c r="B51" s="9"/>
      <c r="C51" s="9"/>
      <c r="D51" s="9"/>
      <c r="E51" s="9"/>
      <c r="F51" s="9"/>
      <c r="G51" s="10"/>
      <c r="H51" s="77">
        <f t="shared" si="2"/>
        <v>0</v>
      </c>
      <c r="I51" s="74" t="str">
        <f t="shared" si="3"/>
        <v/>
      </c>
    </row>
    <row r="52" spans="1:9" ht="14.1" customHeight="1" x14ac:dyDescent="0.3">
      <c r="A52" s="36" t="str">
        <f>$A$16</f>
        <v>Chavanay</v>
      </c>
      <c r="B52" s="9"/>
      <c r="C52" s="9"/>
      <c r="D52" s="9"/>
      <c r="E52" s="9"/>
      <c r="F52" s="9"/>
      <c r="G52" s="10"/>
      <c r="H52" s="77">
        <f t="shared" si="2"/>
        <v>0</v>
      </c>
      <c r="I52" s="74" t="str">
        <f t="shared" si="3"/>
        <v/>
      </c>
    </row>
    <row r="53" spans="1:9" ht="14.1" customHeight="1" x14ac:dyDescent="0.3">
      <c r="A53" s="36" t="str">
        <f>$A$17</f>
        <v>Condrieu</v>
      </c>
      <c r="B53" s="9"/>
      <c r="C53" s="9"/>
      <c r="D53" s="9"/>
      <c r="E53" s="9"/>
      <c r="F53" s="9"/>
      <c r="G53" s="10"/>
      <c r="H53" s="77">
        <f t="shared" si="2"/>
        <v>0</v>
      </c>
      <c r="I53" s="74" t="str">
        <f t="shared" si="3"/>
        <v/>
      </c>
    </row>
    <row r="54" spans="1:9" ht="14.1" customHeight="1" x14ac:dyDescent="0.3">
      <c r="A54" s="36" t="str">
        <f>$A$18</f>
        <v>Feyzin</v>
      </c>
      <c r="B54" s="9"/>
      <c r="C54" s="9"/>
      <c r="D54" s="9"/>
      <c r="E54" s="9"/>
      <c r="F54" s="9"/>
      <c r="G54" s="10"/>
      <c r="H54" s="77">
        <f t="shared" si="2"/>
        <v>0</v>
      </c>
      <c r="I54" s="74" t="str">
        <f t="shared" si="3"/>
        <v/>
      </c>
    </row>
    <row r="55" spans="1:9" ht="14.1" customHeight="1" x14ac:dyDescent="0.3">
      <c r="A55" s="36" t="str">
        <f>$A$19</f>
        <v>Givors</v>
      </c>
      <c r="B55" s="9"/>
      <c r="C55" s="9"/>
      <c r="D55" s="9"/>
      <c r="E55" s="9"/>
      <c r="F55" s="9"/>
      <c r="G55" s="10"/>
      <c r="H55" s="77">
        <f t="shared" si="2"/>
        <v>0</v>
      </c>
      <c r="I55" s="74" t="str">
        <f t="shared" si="3"/>
        <v/>
      </c>
    </row>
    <row r="56" spans="1:9" ht="14.1" customHeight="1" x14ac:dyDescent="0.3">
      <c r="A56" s="36" t="str">
        <f>$A$20</f>
        <v>Grigny</v>
      </c>
      <c r="B56" s="9"/>
      <c r="C56" s="9"/>
      <c r="D56" s="9"/>
      <c r="E56" s="9"/>
      <c r="F56" s="9"/>
      <c r="G56" s="10"/>
      <c r="H56" s="77">
        <f t="shared" si="2"/>
        <v>0</v>
      </c>
      <c r="I56" s="74" t="str">
        <f t="shared" si="3"/>
        <v/>
      </c>
    </row>
    <row r="57" spans="1:9" ht="14.1" customHeight="1" x14ac:dyDescent="0.3">
      <c r="A57" s="36" t="str">
        <f>$A$21</f>
        <v>Isle sur Sorgue</v>
      </c>
      <c r="B57" s="9"/>
      <c r="C57" s="9"/>
      <c r="D57" s="9"/>
      <c r="E57" s="9"/>
      <c r="F57" s="9"/>
      <c r="G57" s="10"/>
      <c r="H57" s="77">
        <f t="shared" si="2"/>
        <v>0</v>
      </c>
      <c r="I57" s="74" t="str">
        <f t="shared" si="3"/>
        <v/>
      </c>
    </row>
    <row r="58" spans="1:9" ht="14.1" customHeight="1" x14ac:dyDescent="0.3">
      <c r="A58" s="36" t="str">
        <f>$A$22</f>
        <v>La Mouche</v>
      </c>
      <c r="B58" s="9"/>
      <c r="C58" s="9"/>
      <c r="D58" s="9"/>
      <c r="E58" s="9"/>
      <c r="F58" s="9"/>
      <c r="G58" s="10"/>
      <c r="H58" s="77">
        <f t="shared" si="2"/>
        <v>0</v>
      </c>
      <c r="I58" s="74" t="str">
        <f t="shared" si="3"/>
        <v/>
      </c>
    </row>
    <row r="59" spans="1:9" ht="14.1" customHeight="1" x14ac:dyDescent="0.3">
      <c r="A59" s="36" t="str">
        <f>$A$23</f>
        <v>Le Pertuiset</v>
      </c>
      <c r="B59" s="9"/>
      <c r="C59" s="9"/>
      <c r="D59" s="9"/>
      <c r="E59" s="9"/>
      <c r="F59" s="9"/>
      <c r="G59" s="10"/>
      <c r="H59" s="77">
        <f t="shared" si="2"/>
        <v>0</v>
      </c>
      <c r="I59" s="74" t="str">
        <f t="shared" si="3"/>
        <v/>
      </c>
    </row>
    <row r="60" spans="1:9" ht="14.1" customHeight="1" x14ac:dyDescent="0.3">
      <c r="A60" s="36" t="str">
        <f>$A$24</f>
        <v>Loire</v>
      </c>
      <c r="B60" s="9"/>
      <c r="C60" s="9"/>
      <c r="D60" s="9"/>
      <c r="E60" s="9"/>
      <c r="F60" s="9"/>
      <c r="G60" s="10"/>
      <c r="H60" s="77">
        <f t="shared" si="2"/>
        <v>0</v>
      </c>
      <c r="I60" s="74" t="str">
        <f t="shared" si="3"/>
        <v/>
      </c>
    </row>
    <row r="61" spans="1:9" ht="14.1" customHeight="1" x14ac:dyDescent="0.3">
      <c r="A61" s="36" t="str">
        <f>$A$25</f>
        <v>Miribel</v>
      </c>
      <c r="B61" s="9"/>
      <c r="C61" s="9"/>
      <c r="D61" s="9"/>
      <c r="E61" s="9"/>
      <c r="F61" s="9"/>
      <c r="G61" s="10"/>
      <c r="H61" s="77">
        <f t="shared" si="2"/>
        <v>0</v>
      </c>
      <c r="I61" s="74" t="str">
        <f t="shared" si="3"/>
        <v/>
      </c>
    </row>
    <row r="62" spans="1:9" ht="14.1" customHeight="1" x14ac:dyDescent="0.3">
      <c r="A62" s="36" t="str">
        <f>$A$26</f>
        <v>Nievroz</v>
      </c>
      <c r="B62" s="9"/>
      <c r="C62" s="9"/>
      <c r="D62" s="9"/>
      <c r="E62" s="9"/>
      <c r="F62" s="9"/>
      <c r="G62" s="10"/>
      <c r="H62" s="77">
        <f t="shared" si="2"/>
        <v>0</v>
      </c>
      <c r="I62" s="74" t="str">
        <f t="shared" si="3"/>
        <v/>
      </c>
    </row>
    <row r="63" spans="1:9" ht="14.1" customHeight="1" x14ac:dyDescent="0.3">
      <c r="A63" s="36" t="str">
        <f>$A$27</f>
        <v>Sablons</v>
      </c>
      <c r="B63" s="9"/>
      <c r="C63" s="9"/>
      <c r="D63" s="9"/>
      <c r="E63" s="9"/>
      <c r="F63" s="9"/>
      <c r="G63" s="10"/>
      <c r="H63" s="77">
        <f t="shared" si="2"/>
        <v>0</v>
      </c>
      <c r="I63" s="74" t="str">
        <f t="shared" si="3"/>
        <v/>
      </c>
    </row>
    <row r="64" spans="1:9" ht="14.1" customHeight="1" x14ac:dyDescent="0.3">
      <c r="A64" s="36" t="str">
        <f>$A$28</f>
        <v>St Fons</v>
      </c>
      <c r="B64" s="9"/>
      <c r="C64" s="9"/>
      <c r="D64" s="9"/>
      <c r="E64" s="9"/>
      <c r="F64" s="9"/>
      <c r="G64" s="10"/>
      <c r="H64" s="77">
        <f t="shared" si="2"/>
        <v>0</v>
      </c>
      <c r="I64" s="74" t="str">
        <f t="shared" si="3"/>
        <v/>
      </c>
    </row>
    <row r="65" spans="1:9" ht="14.1" customHeight="1" x14ac:dyDescent="0.3">
      <c r="A65" s="36" t="str">
        <f>$A$29</f>
        <v>St Just</v>
      </c>
      <c r="B65" s="9"/>
      <c r="C65" s="9"/>
      <c r="D65" s="9"/>
      <c r="E65" s="9"/>
      <c r="F65" s="9"/>
      <c r="G65" s="10"/>
      <c r="H65" s="77">
        <f t="shared" si="2"/>
        <v>0</v>
      </c>
      <c r="I65" s="74" t="str">
        <f t="shared" si="3"/>
        <v/>
      </c>
    </row>
    <row r="66" spans="1:9" ht="14.1" customHeight="1" x14ac:dyDescent="0.3">
      <c r="A66" s="36" t="str">
        <f>$A$30</f>
        <v>St Romain</v>
      </c>
      <c r="B66" s="9"/>
      <c r="C66" s="9"/>
      <c r="D66" s="9"/>
      <c r="E66" s="9"/>
      <c r="F66" s="9"/>
      <c r="G66" s="10"/>
      <c r="H66" s="77">
        <f t="shared" si="2"/>
        <v>0</v>
      </c>
      <c r="I66" s="74" t="str">
        <f t="shared" si="3"/>
        <v/>
      </c>
    </row>
    <row r="67" spans="1:9" ht="14.1" customHeight="1" x14ac:dyDescent="0.3">
      <c r="A67" s="36" t="str">
        <f>$A$31</f>
        <v>Vernaison</v>
      </c>
      <c r="B67" s="9"/>
      <c r="C67" s="9"/>
      <c r="D67" s="9"/>
      <c r="E67" s="9"/>
      <c r="F67" s="9"/>
      <c r="G67" s="10"/>
      <c r="H67" s="77">
        <f t="shared" si="2"/>
        <v>0</v>
      </c>
      <c r="I67" s="74" t="str">
        <f t="shared" si="3"/>
        <v/>
      </c>
    </row>
    <row r="68" spans="1:9" ht="14.1" customHeight="1" x14ac:dyDescent="0.3">
      <c r="A68" s="36" t="str">
        <f>$A$32</f>
        <v>Vienne</v>
      </c>
      <c r="B68" s="9"/>
      <c r="C68" s="9"/>
      <c r="D68" s="9"/>
      <c r="E68" s="9"/>
      <c r="F68" s="9"/>
      <c r="G68" s="10"/>
      <c r="H68" s="77">
        <f t="shared" si="2"/>
        <v>0</v>
      </c>
      <c r="I68" s="74" t="str">
        <f t="shared" si="3"/>
        <v/>
      </c>
    </row>
    <row r="69" spans="1:9" ht="14.1" customHeight="1" thickBot="1" x14ac:dyDescent="0.35">
      <c r="A69" s="37" t="str">
        <f>$A$33</f>
        <v>Roanne</v>
      </c>
      <c r="B69" s="11"/>
      <c r="C69" s="11"/>
      <c r="D69" s="11"/>
      <c r="E69" s="11"/>
      <c r="F69" s="11"/>
      <c r="G69" s="12"/>
      <c r="H69" s="78">
        <f t="shared" si="2"/>
        <v>0</v>
      </c>
      <c r="I69" s="75" t="str">
        <f t="shared" si="3"/>
        <v/>
      </c>
    </row>
    <row r="70" spans="1:9" ht="16.05" customHeight="1" x14ac:dyDescent="0.3">
      <c r="A70" s="127" t="s">
        <v>19</v>
      </c>
      <c r="B70" s="127"/>
      <c r="C70" s="127"/>
      <c r="D70" s="40"/>
      <c r="E70" s="3"/>
      <c r="F70" s="3"/>
      <c r="G70" s="3"/>
      <c r="H70" s="3"/>
      <c r="I70" s="3"/>
    </row>
    <row r="71" spans="1:9" ht="14.1" customHeight="1" x14ac:dyDescent="0.3">
      <c r="A71" s="27" t="s">
        <v>40</v>
      </c>
      <c r="B71" s="28"/>
      <c r="C71" s="28" t="s">
        <v>20</v>
      </c>
      <c r="D71" s="7" t="s">
        <v>41</v>
      </c>
      <c r="E71" s="28"/>
      <c r="F71" s="28" t="s">
        <v>20</v>
      </c>
      <c r="G71" s="7" t="s">
        <v>42</v>
      </c>
      <c r="H71" s="28"/>
      <c r="I71" s="28" t="s">
        <v>20</v>
      </c>
    </row>
    <row r="72" spans="1:9" ht="14.1" customHeight="1" x14ac:dyDescent="0.3">
      <c r="A72" s="27" t="s">
        <v>43</v>
      </c>
      <c r="B72" s="28"/>
      <c r="C72" s="28" t="s">
        <v>20</v>
      </c>
      <c r="D72" s="7" t="s">
        <v>44</v>
      </c>
      <c r="E72" s="28"/>
      <c r="F72" s="28" t="s">
        <v>20</v>
      </c>
      <c r="G72" s="7" t="s">
        <v>45</v>
      </c>
      <c r="H72" s="28"/>
      <c r="I72" s="28"/>
    </row>
    <row r="73" spans="1:9" ht="16.05" customHeight="1" x14ac:dyDescent="0.3">
      <c r="A73" s="22"/>
      <c r="B73" s="3"/>
      <c r="C73" s="3"/>
      <c r="D73" s="3"/>
      <c r="E73" s="3"/>
      <c r="F73" s="3"/>
      <c r="G73" s="3"/>
      <c r="H73" s="3"/>
      <c r="I73" s="3"/>
    </row>
    <row r="74" spans="1:9" ht="16.05" customHeight="1" x14ac:dyDescent="0.3">
      <c r="A74" s="22"/>
      <c r="B74" s="130" t="s">
        <v>26</v>
      </c>
      <c r="C74" s="130"/>
      <c r="D74" s="130"/>
      <c r="E74" s="130"/>
      <c r="F74" s="130"/>
      <c r="G74" s="130"/>
      <c r="H74" s="130"/>
      <c r="I74" s="130"/>
    </row>
    <row r="75" spans="1:9" ht="16.05" customHeight="1" x14ac:dyDescent="0.3">
      <c r="A75" s="22"/>
      <c r="B75" s="3"/>
      <c r="C75" s="3"/>
      <c r="D75" s="3"/>
      <c r="E75" s="3"/>
      <c r="F75" s="3"/>
      <c r="G75" s="3"/>
      <c r="H75" s="3"/>
      <c r="I75" s="3"/>
    </row>
    <row r="76" spans="1:9" ht="16.05" customHeight="1" x14ac:dyDescent="0.3">
      <c r="A76" s="22"/>
      <c r="B76" s="146" t="s">
        <v>53</v>
      </c>
      <c r="C76" s="146"/>
      <c r="D76" s="146"/>
      <c r="E76" s="146"/>
      <c r="F76" s="146"/>
      <c r="G76" s="146"/>
      <c r="H76" s="146"/>
      <c r="I76" s="146"/>
    </row>
    <row r="77" spans="1:9" ht="16.05" customHeight="1" x14ac:dyDescent="0.3">
      <c r="A77" s="22"/>
      <c r="B77" s="146"/>
      <c r="C77" s="146"/>
      <c r="D77" s="146"/>
      <c r="E77" s="146"/>
      <c r="F77" s="146"/>
      <c r="G77" s="146"/>
      <c r="H77" s="146"/>
      <c r="I77" s="146"/>
    </row>
    <row r="78" spans="1:9" ht="16.05" customHeight="1" x14ac:dyDescent="0.3">
      <c r="A78" s="22"/>
      <c r="B78" s="140" t="str">
        <f ca="1">$B$6</f>
        <v>Ampuis 2</v>
      </c>
      <c r="C78" s="140"/>
      <c r="D78" s="140"/>
      <c r="E78" s="140"/>
      <c r="F78" s="140"/>
      <c r="G78" s="140"/>
      <c r="H78" s="140"/>
      <c r="I78" s="140"/>
    </row>
    <row r="79" spans="1:9" ht="16.05" customHeight="1" x14ac:dyDescent="0.3">
      <c r="A79" s="22"/>
      <c r="B79" s="3"/>
      <c r="C79" s="3"/>
      <c r="D79" s="3"/>
      <c r="E79" s="3"/>
      <c r="F79" s="3"/>
      <c r="G79" s="3"/>
      <c r="H79" s="3"/>
      <c r="I79" s="3"/>
    </row>
    <row r="80" spans="1:9" ht="16.05" customHeight="1" thickBot="1" x14ac:dyDescent="0.35">
      <c r="A80" s="22"/>
      <c r="B80" s="24"/>
      <c r="C80" s="3"/>
      <c r="D80" s="3"/>
      <c r="E80" s="3"/>
      <c r="F80" s="3"/>
      <c r="G80" s="3"/>
      <c r="H80" s="3"/>
      <c r="I80" s="3"/>
    </row>
    <row r="81" spans="1:9" ht="12" customHeight="1" x14ac:dyDescent="0.3">
      <c r="A81" s="44" t="s">
        <v>36</v>
      </c>
      <c r="B81" s="45"/>
      <c r="C81" s="45"/>
      <c r="D81" s="45"/>
      <c r="E81" s="46"/>
      <c r="F81" s="46"/>
      <c r="G81" s="46"/>
      <c r="H81" s="47"/>
      <c r="I81" s="32"/>
    </row>
    <row r="82" spans="1:9" ht="12" customHeight="1" x14ac:dyDescent="0.3">
      <c r="A82" s="50" t="s">
        <v>0</v>
      </c>
      <c r="B82" s="147">
        <f>B9</f>
        <v>46334</v>
      </c>
      <c r="C82" s="148"/>
      <c r="D82" s="51" t="s">
        <v>1</v>
      </c>
      <c r="E82" s="149" t="str">
        <f ca="1">B6</f>
        <v>Ampuis 2</v>
      </c>
      <c r="F82" s="149"/>
      <c r="G82" s="149"/>
      <c r="H82" s="150"/>
      <c r="I82" s="1"/>
    </row>
    <row r="83" spans="1:9" ht="14.1" customHeight="1" x14ac:dyDescent="0.3">
      <c r="A83" s="128" t="s">
        <v>2</v>
      </c>
      <c r="B83" s="151" t="s">
        <v>37</v>
      </c>
      <c r="C83" s="152"/>
      <c r="D83" s="151" t="s">
        <v>38</v>
      </c>
      <c r="E83" s="155"/>
      <c r="F83" s="156" t="s">
        <v>39</v>
      </c>
      <c r="G83" s="157"/>
      <c r="H83" s="160" t="s">
        <v>3</v>
      </c>
      <c r="I83" s="48"/>
    </row>
    <row r="84" spans="1:9" ht="14.1" customHeight="1" x14ac:dyDescent="0.3">
      <c r="A84" s="129"/>
      <c r="B84" s="153"/>
      <c r="C84" s="154"/>
      <c r="D84" s="153"/>
      <c r="E84" s="154"/>
      <c r="F84" s="158"/>
      <c r="G84" s="159"/>
      <c r="H84" s="161"/>
      <c r="I84" s="49"/>
    </row>
    <row r="85" spans="1:9" ht="14.1" customHeight="1" x14ac:dyDescent="0.3">
      <c r="A85" s="52" t="str">
        <f>$A$12</f>
        <v>Ampuis</v>
      </c>
      <c r="B85" s="53">
        <f>H12</f>
        <v>0</v>
      </c>
      <c r="C85" s="54"/>
      <c r="D85" s="53">
        <f t="shared" ref="D85:D106" si="4">H48</f>
        <v>0</v>
      </c>
      <c r="E85" s="54"/>
      <c r="F85" s="79">
        <f>SUM(B85,D85)</f>
        <v>0</v>
      </c>
      <c r="G85" s="80"/>
      <c r="H85" s="88" t="str">
        <f>IF(F85=0,"",RANK(F85,$F$85:$F$106))</f>
        <v/>
      </c>
      <c r="I85" s="49"/>
    </row>
    <row r="86" spans="1:9" ht="14.1" customHeight="1" x14ac:dyDescent="0.3">
      <c r="A86" s="55" t="str">
        <f>$A$13</f>
        <v>Bourg les Valences</v>
      </c>
      <c r="B86" s="56">
        <f>H13</f>
        <v>0</v>
      </c>
      <c r="C86" s="57"/>
      <c r="D86" s="56">
        <f t="shared" si="4"/>
        <v>0</v>
      </c>
      <c r="E86" s="57"/>
      <c r="F86" s="81">
        <f t="shared" ref="F86:F106" si="5">SUM(B86,D86)</f>
        <v>0</v>
      </c>
      <c r="G86" s="82"/>
      <c r="H86" s="88" t="str">
        <f t="shared" ref="H86:H106" si="6">IF(F86=0,"",RANK(F86,$F$85:$F$106))</f>
        <v/>
      </c>
      <c r="I86" s="49"/>
    </row>
    <row r="87" spans="1:9" ht="14.1" customHeight="1" x14ac:dyDescent="0.3">
      <c r="A87" s="55" t="str">
        <f>$A$14</f>
        <v>Caluire</v>
      </c>
      <c r="B87" s="56">
        <f t="shared" ref="B87:B106" si="7">H14</f>
        <v>0</v>
      </c>
      <c r="C87" s="57"/>
      <c r="D87" s="56">
        <f t="shared" si="4"/>
        <v>0</v>
      </c>
      <c r="E87" s="57"/>
      <c r="F87" s="81">
        <f t="shared" si="5"/>
        <v>0</v>
      </c>
      <c r="G87" s="82"/>
      <c r="H87" s="88" t="str">
        <f t="shared" si="6"/>
        <v/>
      </c>
      <c r="I87" s="49"/>
    </row>
    <row r="88" spans="1:9" ht="14.1" customHeight="1" x14ac:dyDescent="0.3">
      <c r="A88" s="55" t="str">
        <f>$A$15</f>
        <v>Chasse</v>
      </c>
      <c r="B88" s="56">
        <f t="shared" si="7"/>
        <v>0</v>
      </c>
      <c r="C88" s="57"/>
      <c r="D88" s="56">
        <f t="shared" si="4"/>
        <v>0</v>
      </c>
      <c r="E88" s="57"/>
      <c r="F88" s="81">
        <f t="shared" si="5"/>
        <v>0</v>
      </c>
      <c r="G88" s="82"/>
      <c r="H88" s="88" t="str">
        <f t="shared" si="6"/>
        <v/>
      </c>
      <c r="I88" s="49"/>
    </row>
    <row r="89" spans="1:9" ht="14.1" customHeight="1" x14ac:dyDescent="0.3">
      <c r="A89" s="55" t="str">
        <f>$A$16</f>
        <v>Chavanay</v>
      </c>
      <c r="B89" s="56">
        <f t="shared" si="7"/>
        <v>0</v>
      </c>
      <c r="C89" s="57"/>
      <c r="D89" s="56">
        <f t="shared" si="4"/>
        <v>0</v>
      </c>
      <c r="E89" s="57"/>
      <c r="F89" s="81">
        <f t="shared" si="5"/>
        <v>0</v>
      </c>
      <c r="G89" s="82"/>
      <c r="H89" s="88" t="str">
        <f t="shared" si="6"/>
        <v/>
      </c>
      <c r="I89" s="49"/>
    </row>
    <row r="90" spans="1:9" ht="14.1" customHeight="1" x14ac:dyDescent="0.3">
      <c r="A90" s="55" t="str">
        <f>$A$17</f>
        <v>Condrieu</v>
      </c>
      <c r="B90" s="56">
        <f t="shared" si="7"/>
        <v>0</v>
      </c>
      <c r="C90" s="57"/>
      <c r="D90" s="56">
        <f t="shared" si="4"/>
        <v>0</v>
      </c>
      <c r="E90" s="57"/>
      <c r="F90" s="81">
        <f t="shared" si="5"/>
        <v>0</v>
      </c>
      <c r="G90" s="82"/>
      <c r="H90" s="88" t="str">
        <f t="shared" si="6"/>
        <v/>
      </c>
      <c r="I90" s="49"/>
    </row>
    <row r="91" spans="1:9" ht="14.1" customHeight="1" x14ac:dyDescent="0.3">
      <c r="A91" s="55" t="str">
        <f>$A$18</f>
        <v>Feyzin</v>
      </c>
      <c r="B91" s="56">
        <f t="shared" si="7"/>
        <v>0</v>
      </c>
      <c r="C91" s="57"/>
      <c r="D91" s="56">
        <f t="shared" si="4"/>
        <v>0</v>
      </c>
      <c r="E91" s="57"/>
      <c r="F91" s="81">
        <f t="shared" si="5"/>
        <v>0</v>
      </c>
      <c r="G91" s="82"/>
      <c r="H91" s="88" t="str">
        <f t="shared" si="6"/>
        <v/>
      </c>
      <c r="I91" s="49"/>
    </row>
    <row r="92" spans="1:9" ht="14.1" customHeight="1" x14ac:dyDescent="0.3">
      <c r="A92" s="55" t="str">
        <f>$A$19</f>
        <v>Givors</v>
      </c>
      <c r="B92" s="56">
        <f t="shared" si="7"/>
        <v>0</v>
      </c>
      <c r="C92" s="57"/>
      <c r="D92" s="56">
        <f t="shared" si="4"/>
        <v>0</v>
      </c>
      <c r="E92" s="57"/>
      <c r="F92" s="81">
        <f t="shared" si="5"/>
        <v>0</v>
      </c>
      <c r="G92" s="82"/>
      <c r="H92" s="88" t="str">
        <f t="shared" si="6"/>
        <v/>
      </c>
      <c r="I92" s="49"/>
    </row>
    <row r="93" spans="1:9" ht="14.1" customHeight="1" x14ac:dyDescent="0.3">
      <c r="A93" s="55" t="str">
        <f>$A$20</f>
        <v>Grigny</v>
      </c>
      <c r="B93" s="56">
        <f t="shared" si="7"/>
        <v>0</v>
      </c>
      <c r="C93" s="57"/>
      <c r="D93" s="56">
        <f t="shared" si="4"/>
        <v>0</v>
      </c>
      <c r="E93" s="57"/>
      <c r="F93" s="81">
        <f t="shared" si="5"/>
        <v>0</v>
      </c>
      <c r="G93" s="82"/>
      <c r="H93" s="88" t="str">
        <f t="shared" si="6"/>
        <v/>
      </c>
      <c r="I93" s="49"/>
    </row>
    <row r="94" spans="1:9" ht="14.1" customHeight="1" x14ac:dyDescent="0.3">
      <c r="A94" s="55" t="str">
        <f>$A$21</f>
        <v>Isle sur Sorgue</v>
      </c>
      <c r="B94" s="56">
        <f t="shared" si="7"/>
        <v>0</v>
      </c>
      <c r="C94" s="57"/>
      <c r="D94" s="56">
        <f t="shared" si="4"/>
        <v>0</v>
      </c>
      <c r="E94" s="57"/>
      <c r="F94" s="81">
        <f t="shared" si="5"/>
        <v>0</v>
      </c>
      <c r="G94" s="82"/>
      <c r="H94" s="88" t="str">
        <f t="shared" si="6"/>
        <v/>
      </c>
      <c r="I94" s="49"/>
    </row>
    <row r="95" spans="1:9" ht="14.1" customHeight="1" x14ac:dyDescent="0.3">
      <c r="A95" s="55" t="str">
        <f>$A$22</f>
        <v>La Mouche</v>
      </c>
      <c r="B95" s="56">
        <f t="shared" si="7"/>
        <v>0</v>
      </c>
      <c r="C95" s="57"/>
      <c r="D95" s="56">
        <f t="shared" si="4"/>
        <v>0</v>
      </c>
      <c r="E95" s="57"/>
      <c r="F95" s="81">
        <f t="shared" si="5"/>
        <v>0</v>
      </c>
      <c r="G95" s="82"/>
      <c r="H95" s="88" t="str">
        <f t="shared" si="6"/>
        <v/>
      </c>
      <c r="I95" s="49"/>
    </row>
    <row r="96" spans="1:9" ht="14.1" customHeight="1" x14ac:dyDescent="0.3">
      <c r="A96" s="55" t="str">
        <f>$A$23</f>
        <v>Le Pertuiset</v>
      </c>
      <c r="B96" s="56">
        <f t="shared" si="7"/>
        <v>0</v>
      </c>
      <c r="C96" s="57"/>
      <c r="D96" s="56">
        <f t="shared" si="4"/>
        <v>0</v>
      </c>
      <c r="E96" s="57"/>
      <c r="F96" s="81">
        <f t="shared" si="5"/>
        <v>0</v>
      </c>
      <c r="G96" s="82"/>
      <c r="H96" s="88" t="str">
        <f t="shared" si="6"/>
        <v/>
      </c>
      <c r="I96" s="49"/>
    </row>
    <row r="97" spans="1:9" ht="14.1" customHeight="1" x14ac:dyDescent="0.3">
      <c r="A97" s="55" t="str">
        <f>$A$24</f>
        <v>Loire</v>
      </c>
      <c r="B97" s="56">
        <f t="shared" si="7"/>
        <v>0</v>
      </c>
      <c r="C97" s="57"/>
      <c r="D97" s="56">
        <f t="shared" si="4"/>
        <v>0</v>
      </c>
      <c r="E97" s="57"/>
      <c r="F97" s="81">
        <f t="shared" si="5"/>
        <v>0</v>
      </c>
      <c r="G97" s="82"/>
      <c r="H97" s="88" t="str">
        <f t="shared" si="6"/>
        <v/>
      </c>
      <c r="I97" s="49"/>
    </row>
    <row r="98" spans="1:9" ht="14.1" customHeight="1" x14ac:dyDescent="0.3">
      <c r="A98" s="55" t="str">
        <f>$A$25</f>
        <v>Miribel</v>
      </c>
      <c r="B98" s="56">
        <f t="shared" si="7"/>
        <v>0</v>
      </c>
      <c r="C98" s="57"/>
      <c r="D98" s="56">
        <f t="shared" si="4"/>
        <v>0</v>
      </c>
      <c r="E98" s="57"/>
      <c r="F98" s="81">
        <f t="shared" si="5"/>
        <v>0</v>
      </c>
      <c r="G98" s="82"/>
      <c r="H98" s="88" t="str">
        <f t="shared" si="6"/>
        <v/>
      </c>
      <c r="I98" s="49"/>
    </row>
    <row r="99" spans="1:9" ht="14.1" customHeight="1" x14ac:dyDescent="0.3">
      <c r="A99" s="55" t="str">
        <f>$A$26</f>
        <v>Nievroz</v>
      </c>
      <c r="B99" s="56">
        <f t="shared" si="7"/>
        <v>0</v>
      </c>
      <c r="C99" s="57"/>
      <c r="D99" s="56">
        <f t="shared" si="4"/>
        <v>0</v>
      </c>
      <c r="E99" s="57"/>
      <c r="F99" s="81">
        <f t="shared" si="5"/>
        <v>0</v>
      </c>
      <c r="G99" s="82"/>
      <c r="H99" s="88" t="str">
        <f t="shared" si="6"/>
        <v/>
      </c>
      <c r="I99" s="49"/>
    </row>
    <row r="100" spans="1:9" ht="14.1" customHeight="1" x14ac:dyDescent="0.3">
      <c r="A100" s="55" t="str">
        <f>$A$27</f>
        <v>Sablons</v>
      </c>
      <c r="B100" s="56">
        <f t="shared" si="7"/>
        <v>0</v>
      </c>
      <c r="C100" s="57"/>
      <c r="D100" s="56">
        <f t="shared" si="4"/>
        <v>0</v>
      </c>
      <c r="E100" s="57"/>
      <c r="F100" s="81">
        <f t="shared" si="5"/>
        <v>0</v>
      </c>
      <c r="G100" s="82"/>
      <c r="H100" s="88" t="str">
        <f t="shared" si="6"/>
        <v/>
      </c>
      <c r="I100" s="49"/>
    </row>
    <row r="101" spans="1:9" ht="14.1" customHeight="1" x14ac:dyDescent="0.3">
      <c r="A101" s="55" t="str">
        <f>$A$28</f>
        <v>St Fons</v>
      </c>
      <c r="B101" s="56">
        <f t="shared" si="7"/>
        <v>0</v>
      </c>
      <c r="C101" s="57"/>
      <c r="D101" s="56">
        <f t="shared" si="4"/>
        <v>0</v>
      </c>
      <c r="E101" s="57"/>
      <c r="F101" s="81">
        <f t="shared" si="5"/>
        <v>0</v>
      </c>
      <c r="G101" s="82"/>
      <c r="H101" s="88" t="str">
        <f t="shared" si="6"/>
        <v/>
      </c>
      <c r="I101" s="49"/>
    </row>
    <row r="102" spans="1:9" ht="14.1" customHeight="1" x14ac:dyDescent="0.3">
      <c r="A102" s="55" t="str">
        <f>$A$29</f>
        <v>St Just</v>
      </c>
      <c r="B102" s="56">
        <f t="shared" si="7"/>
        <v>0</v>
      </c>
      <c r="C102" s="57"/>
      <c r="D102" s="56">
        <f t="shared" si="4"/>
        <v>0</v>
      </c>
      <c r="E102" s="57"/>
      <c r="F102" s="81">
        <f t="shared" si="5"/>
        <v>0</v>
      </c>
      <c r="G102" s="82"/>
      <c r="H102" s="88" t="str">
        <f t="shared" si="6"/>
        <v/>
      </c>
      <c r="I102" s="49"/>
    </row>
    <row r="103" spans="1:9" ht="14.1" customHeight="1" x14ac:dyDescent="0.3">
      <c r="A103" s="55" t="str">
        <f>$A$30</f>
        <v>St Romain</v>
      </c>
      <c r="B103" s="56">
        <f t="shared" si="7"/>
        <v>0</v>
      </c>
      <c r="C103" s="57"/>
      <c r="D103" s="56">
        <f t="shared" si="4"/>
        <v>0</v>
      </c>
      <c r="E103" s="57"/>
      <c r="F103" s="81">
        <f t="shared" si="5"/>
        <v>0</v>
      </c>
      <c r="G103" s="82"/>
      <c r="H103" s="88" t="str">
        <f t="shared" si="6"/>
        <v/>
      </c>
      <c r="I103" s="49"/>
    </row>
    <row r="104" spans="1:9" ht="14.1" customHeight="1" x14ac:dyDescent="0.3">
      <c r="A104" s="55" t="str">
        <f>$A$31</f>
        <v>Vernaison</v>
      </c>
      <c r="B104" s="56">
        <f t="shared" si="7"/>
        <v>0</v>
      </c>
      <c r="C104" s="57"/>
      <c r="D104" s="56">
        <f t="shared" si="4"/>
        <v>0</v>
      </c>
      <c r="E104" s="57"/>
      <c r="F104" s="81">
        <f t="shared" si="5"/>
        <v>0</v>
      </c>
      <c r="G104" s="82"/>
      <c r="H104" s="88" t="str">
        <f t="shared" si="6"/>
        <v/>
      </c>
      <c r="I104" s="49"/>
    </row>
    <row r="105" spans="1:9" ht="14.1" customHeight="1" x14ac:dyDescent="0.3">
      <c r="A105" s="55" t="str">
        <f>$A$32</f>
        <v>Vienne</v>
      </c>
      <c r="B105" s="56">
        <f t="shared" si="7"/>
        <v>0</v>
      </c>
      <c r="C105" s="57"/>
      <c r="D105" s="56">
        <f t="shared" si="4"/>
        <v>0</v>
      </c>
      <c r="E105" s="57"/>
      <c r="F105" s="81">
        <f t="shared" si="5"/>
        <v>0</v>
      </c>
      <c r="G105" s="82"/>
      <c r="H105" s="88" t="str">
        <f t="shared" si="6"/>
        <v/>
      </c>
      <c r="I105" s="49"/>
    </row>
    <row r="106" spans="1:9" ht="14.1" customHeight="1" thickBot="1" x14ac:dyDescent="0.35">
      <c r="A106" s="58" t="str">
        <f>$A$33</f>
        <v>Roanne</v>
      </c>
      <c r="B106" s="59">
        <f t="shared" si="7"/>
        <v>0</v>
      </c>
      <c r="C106" s="60"/>
      <c r="D106" s="59">
        <f t="shared" si="4"/>
        <v>0</v>
      </c>
      <c r="E106" s="60"/>
      <c r="F106" s="83">
        <f t="shared" si="5"/>
        <v>0</v>
      </c>
      <c r="G106" s="84"/>
      <c r="H106" s="89" t="str">
        <f t="shared" si="6"/>
        <v/>
      </c>
      <c r="I106" s="49"/>
    </row>
    <row r="107" spans="1:9" ht="16.05" customHeight="1" x14ac:dyDescent="0.3">
      <c r="A107" s="127" t="s">
        <v>25</v>
      </c>
      <c r="B107" s="127"/>
      <c r="C107" s="127"/>
      <c r="D107" s="40"/>
      <c r="E107" s="3"/>
      <c r="F107" s="3"/>
      <c r="G107" s="3"/>
      <c r="H107" s="3"/>
      <c r="I107" s="3"/>
    </row>
    <row r="108" spans="1:9" ht="14.1" customHeight="1" x14ac:dyDescent="0.3">
      <c r="A108" s="27" t="s">
        <v>40</v>
      </c>
      <c r="B108" s="28"/>
      <c r="C108" s="28" t="s">
        <v>20</v>
      </c>
      <c r="D108" s="7" t="s">
        <v>41</v>
      </c>
      <c r="E108" s="28"/>
      <c r="F108" s="28" t="s">
        <v>20</v>
      </c>
      <c r="G108" s="7" t="s">
        <v>42</v>
      </c>
      <c r="H108" s="28"/>
      <c r="I108" s="28" t="s">
        <v>20</v>
      </c>
    </row>
    <row r="109" spans="1:9" ht="14.1" customHeight="1" x14ac:dyDescent="0.3">
      <c r="A109" s="27" t="s">
        <v>43</v>
      </c>
      <c r="B109" s="28"/>
      <c r="C109" s="28" t="s">
        <v>20</v>
      </c>
      <c r="D109" s="7" t="s">
        <v>44</v>
      </c>
      <c r="E109" s="28"/>
      <c r="F109" s="28" t="s">
        <v>20</v>
      </c>
      <c r="G109" s="7" t="s">
        <v>45</v>
      </c>
      <c r="H109" s="28"/>
      <c r="I109" s="28"/>
    </row>
    <row r="110" spans="1:9" ht="14.1" customHeight="1" x14ac:dyDescent="0.3">
      <c r="A110" s="33"/>
      <c r="B110" s="34"/>
      <c r="C110" s="34"/>
      <c r="D110" s="34"/>
      <c r="E110" s="34"/>
      <c r="F110" s="34"/>
      <c r="G110" s="34"/>
      <c r="H110" s="34"/>
      <c r="I110" s="34"/>
    </row>
    <row r="111" spans="1:9" ht="14.1" customHeight="1" x14ac:dyDescent="0.3"/>
    <row r="112" spans="1:9" ht="14.1" customHeight="1" x14ac:dyDescent="0.3"/>
    <row r="113" ht="14.1" customHeight="1" x14ac:dyDescent="0.3"/>
    <row r="114" ht="14.1" customHeight="1" x14ac:dyDescent="0.3"/>
    <row r="115" ht="14.1" customHeight="1" x14ac:dyDescent="0.3"/>
    <row r="116" ht="14.1" customHeight="1" x14ac:dyDescent="0.3"/>
  </sheetData>
  <mergeCells count="35">
    <mergeCell ref="F46:G46"/>
    <mergeCell ref="H46:H47"/>
    <mergeCell ref="B42:I42"/>
    <mergeCell ref="B45:D45"/>
    <mergeCell ref="G45:I45"/>
    <mergeCell ref="A46:A47"/>
    <mergeCell ref="A107:C107"/>
    <mergeCell ref="B74:I74"/>
    <mergeCell ref="B76:I77"/>
    <mergeCell ref="B78:I78"/>
    <mergeCell ref="B82:C82"/>
    <mergeCell ref="E82:H82"/>
    <mergeCell ref="A83:A84"/>
    <mergeCell ref="B83:C84"/>
    <mergeCell ref="D83:E84"/>
    <mergeCell ref="F83:G84"/>
    <mergeCell ref="H83:H84"/>
    <mergeCell ref="B46:C46"/>
    <mergeCell ref="I46:I47"/>
    <mergeCell ref="A70:C70"/>
    <mergeCell ref="D46:E46"/>
    <mergeCell ref="B2:I2"/>
    <mergeCell ref="B4:I5"/>
    <mergeCell ref="B6:I6"/>
    <mergeCell ref="B9:D9"/>
    <mergeCell ref="G9:I9"/>
    <mergeCell ref="A34:C34"/>
    <mergeCell ref="A10:A11"/>
    <mergeCell ref="B38:I38"/>
    <mergeCell ref="B40:I41"/>
    <mergeCell ref="B10:C10"/>
    <mergeCell ref="D10:E10"/>
    <mergeCell ref="F10:G10"/>
    <mergeCell ref="H10:H11"/>
    <mergeCell ref="I10:I11"/>
  </mergeCells>
  <printOptions horizontalCentered="1"/>
  <pageMargins left="0.31496062992125984" right="0.31496062992125984" top="0.35433070866141736" bottom="0.35433070866141736" header="0.19685039370078741" footer="0.11811023622047245"/>
  <pageSetup paperSize="9" orientation="landscape" r:id="rId1"/>
  <headerFooter>
    <oddFooter>&amp;L&amp;"-,Gras"&amp;12&amp;F  /  &amp;A&amp;C&amp;P/&amp;N&amp;R&amp;KFF0000Edition du: &amp;D_&amp;T</oddFooter>
  </headerFooter>
  <rowBreaks count="1" manualBreakCount="1">
    <brk id="72" max="10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5">
    <tabColor rgb="FFFF0000"/>
  </sheetPr>
  <dimension ref="A1:K122"/>
  <sheetViews>
    <sheetView showZeros="0" topLeftCell="A95" workbookViewId="0">
      <selection activeCell="N115" sqref="N115"/>
    </sheetView>
  </sheetViews>
  <sheetFormatPr baseColWidth="10" defaultColWidth="11.44140625" defaultRowHeight="14.4" x14ac:dyDescent="0.3"/>
  <cols>
    <col min="1" max="1" width="30.77734375" style="30" customWidth="1"/>
    <col min="2" max="2" width="12.77734375" style="5" customWidth="1"/>
    <col min="3" max="3" width="7.77734375" style="5" customWidth="1"/>
    <col min="4" max="4" width="12.77734375" style="5" customWidth="1"/>
    <col min="5" max="5" width="7.77734375" style="5" customWidth="1"/>
    <col min="6" max="6" width="12.77734375" style="5" customWidth="1"/>
    <col min="7" max="7" width="7.77734375" style="5" customWidth="1"/>
    <col min="8" max="9" width="12.77734375" style="5" customWidth="1"/>
    <col min="10" max="16384" width="11.44140625" style="5"/>
  </cols>
  <sheetData>
    <row r="1" spans="1:11" ht="16.05" customHeight="1" x14ac:dyDescent="0.3">
      <c r="A1" s="22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6.05" customHeight="1" x14ac:dyDescent="0.3">
      <c r="A2" s="22"/>
      <c r="B2" s="130" t="s">
        <v>26</v>
      </c>
      <c r="C2" s="130"/>
      <c r="D2" s="130"/>
      <c r="E2" s="130"/>
      <c r="F2" s="130"/>
      <c r="G2" s="130"/>
      <c r="H2" s="130"/>
      <c r="I2" s="130"/>
      <c r="J2" s="20"/>
      <c r="K2" s="19"/>
    </row>
    <row r="3" spans="1:11" ht="16.05" customHeight="1" x14ac:dyDescent="0.3">
      <c r="A3" s="22"/>
      <c r="B3" s="3"/>
      <c r="C3" s="3"/>
      <c r="D3" s="17"/>
      <c r="E3" s="17"/>
      <c r="F3" s="17"/>
      <c r="G3" s="17"/>
      <c r="H3" s="17"/>
      <c r="I3" s="17"/>
      <c r="J3" s="17"/>
      <c r="K3" s="19"/>
    </row>
    <row r="4" spans="1:11" ht="16.05" customHeight="1" x14ac:dyDescent="0.3">
      <c r="A4" s="22"/>
      <c r="B4" s="139" t="s">
        <v>46</v>
      </c>
      <c r="C4" s="139"/>
      <c r="D4" s="139"/>
      <c r="E4" s="139"/>
      <c r="F4" s="139"/>
      <c r="G4" s="139"/>
      <c r="H4" s="139"/>
      <c r="I4" s="139"/>
      <c r="J4" s="17"/>
      <c r="K4" s="4"/>
    </row>
    <row r="5" spans="1:11" ht="16.05" customHeight="1" x14ac:dyDescent="0.3">
      <c r="A5" s="22"/>
      <c r="B5" s="139"/>
      <c r="C5" s="139"/>
      <c r="D5" s="139"/>
      <c r="E5" s="139"/>
      <c r="F5" s="139"/>
      <c r="G5" s="139"/>
      <c r="H5" s="139"/>
      <c r="I5" s="139"/>
      <c r="J5" s="17"/>
      <c r="K5" s="3"/>
    </row>
    <row r="6" spans="1:11" ht="16.05" customHeight="1" x14ac:dyDescent="0.3">
      <c r="A6" s="22"/>
      <c r="B6" s="140" t="str">
        <f ca="1">MID(CELL("filename",$A$1),FIND("]",CELL("filename",$A$1))+1,32)</f>
        <v>Trame</v>
      </c>
      <c r="C6" s="140"/>
      <c r="D6" s="140"/>
      <c r="E6" s="140"/>
      <c r="F6" s="140"/>
      <c r="G6" s="140"/>
      <c r="H6" s="140"/>
      <c r="I6" s="140"/>
      <c r="J6" s="23"/>
      <c r="K6" s="3"/>
    </row>
    <row r="7" spans="1:11" ht="16.05" customHeight="1" x14ac:dyDescent="0.3">
      <c r="A7" s="22"/>
      <c r="B7" s="24"/>
      <c r="C7" s="3"/>
      <c r="D7" s="3"/>
      <c r="E7" s="3"/>
      <c r="F7" s="3"/>
      <c r="G7" s="3"/>
      <c r="H7" s="3"/>
      <c r="I7" s="3"/>
      <c r="J7" s="3"/>
      <c r="K7" s="3"/>
    </row>
    <row r="8" spans="1:11" ht="16.05" customHeight="1" thickBot="1" x14ac:dyDescent="0.35">
      <c r="A8" s="22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4.1" customHeight="1" x14ac:dyDescent="0.3">
      <c r="A9" s="39" t="s">
        <v>0</v>
      </c>
      <c r="B9" s="141">
        <v>41945</v>
      </c>
      <c r="C9" s="141"/>
      <c r="D9" s="141"/>
      <c r="E9" s="25"/>
      <c r="F9" s="38" t="s">
        <v>1</v>
      </c>
      <c r="G9" s="142" t="str">
        <f ca="1">B6</f>
        <v>Trame</v>
      </c>
      <c r="H9" s="142"/>
      <c r="I9" s="143"/>
      <c r="J9" s="3"/>
      <c r="K9" s="3"/>
    </row>
    <row r="10" spans="1:11" ht="14.1" customHeight="1" x14ac:dyDescent="0.3">
      <c r="A10" s="128" t="s">
        <v>2</v>
      </c>
      <c r="B10" s="132" t="s">
        <v>21</v>
      </c>
      <c r="C10" s="133"/>
      <c r="D10" s="132" t="s">
        <v>22</v>
      </c>
      <c r="E10" s="133"/>
      <c r="F10" s="132" t="s">
        <v>29</v>
      </c>
      <c r="G10" s="134"/>
      <c r="H10" s="135" t="s">
        <v>23</v>
      </c>
      <c r="I10" s="171" t="s">
        <v>3</v>
      </c>
      <c r="J10" s="3"/>
      <c r="K10" s="3"/>
    </row>
    <row r="11" spans="1:11" ht="14.1" customHeight="1" x14ac:dyDescent="0.3">
      <c r="A11" s="129"/>
      <c r="B11" s="13" t="s">
        <v>47</v>
      </c>
      <c r="C11" s="14" t="s">
        <v>20</v>
      </c>
      <c r="D11" s="13" t="s">
        <v>47</v>
      </c>
      <c r="E11" s="14" t="s">
        <v>20</v>
      </c>
      <c r="F11" s="13" t="s">
        <v>47</v>
      </c>
      <c r="G11" s="15" t="s">
        <v>20</v>
      </c>
      <c r="H11" s="136"/>
      <c r="I11" s="172"/>
      <c r="J11" s="3"/>
      <c r="K11" s="3"/>
    </row>
    <row r="12" spans="1:11" ht="14.1" customHeight="1" x14ac:dyDescent="0.3">
      <c r="A12" s="35" t="s">
        <v>55</v>
      </c>
      <c r="B12" s="62"/>
      <c r="C12" s="62"/>
      <c r="D12" s="62"/>
      <c r="E12" s="62"/>
      <c r="F12" s="62"/>
      <c r="G12" s="63"/>
      <c r="H12" s="76">
        <f t="shared" ref="H12:H33" si="0">SUM(C12,E12,G12)</f>
        <v>0</v>
      </c>
      <c r="I12" s="73">
        <f>RANK(H12,$H$12:$H$33)</f>
        <v>1</v>
      </c>
      <c r="J12" s="3"/>
      <c r="K12" s="3"/>
    </row>
    <row r="13" spans="1:11" ht="14.1" customHeight="1" x14ac:dyDescent="0.3">
      <c r="A13" s="36" t="s">
        <v>62</v>
      </c>
      <c r="B13" s="9"/>
      <c r="C13" s="9"/>
      <c r="D13" s="9"/>
      <c r="E13" s="9"/>
      <c r="F13" s="9"/>
      <c r="G13" s="10"/>
      <c r="H13" s="77">
        <f t="shared" si="0"/>
        <v>0</v>
      </c>
      <c r="I13" s="74">
        <f t="shared" ref="I13:I33" si="1">RANK(H13,$H$12:$H$33)</f>
        <v>1</v>
      </c>
      <c r="J13" s="3"/>
      <c r="K13" s="3"/>
    </row>
    <row r="14" spans="1:11" ht="14.1" customHeight="1" x14ac:dyDescent="0.3">
      <c r="A14" s="36" t="s">
        <v>4</v>
      </c>
      <c r="B14" s="9"/>
      <c r="C14" s="9"/>
      <c r="D14" s="9"/>
      <c r="E14" s="9"/>
      <c r="F14" s="9"/>
      <c r="G14" s="10"/>
      <c r="H14" s="77">
        <f t="shared" si="0"/>
        <v>0</v>
      </c>
      <c r="I14" s="74">
        <f t="shared" si="1"/>
        <v>1</v>
      </c>
      <c r="J14" s="3"/>
      <c r="K14" s="3"/>
    </row>
    <row r="15" spans="1:11" ht="14.1" customHeight="1" x14ac:dyDescent="0.3">
      <c r="A15" s="36" t="s">
        <v>5</v>
      </c>
      <c r="B15" s="9"/>
      <c r="C15" s="9"/>
      <c r="D15" s="9"/>
      <c r="E15" s="9"/>
      <c r="F15" s="9"/>
      <c r="G15" s="10"/>
      <c r="H15" s="77">
        <f t="shared" si="0"/>
        <v>0</v>
      </c>
      <c r="I15" s="74">
        <f t="shared" si="1"/>
        <v>1</v>
      </c>
      <c r="J15" s="3"/>
      <c r="K15" s="3"/>
    </row>
    <row r="16" spans="1:11" ht="14.1" customHeight="1" x14ac:dyDescent="0.3">
      <c r="A16" s="36" t="s">
        <v>18</v>
      </c>
      <c r="B16" s="9"/>
      <c r="C16" s="9"/>
      <c r="D16" s="9"/>
      <c r="E16" s="9"/>
      <c r="F16" s="9"/>
      <c r="G16" s="10"/>
      <c r="H16" s="77">
        <f t="shared" si="0"/>
        <v>0</v>
      </c>
      <c r="I16" s="74">
        <f t="shared" si="1"/>
        <v>1</v>
      </c>
      <c r="J16" s="3"/>
      <c r="K16" s="3"/>
    </row>
    <row r="17" spans="1:11" ht="14.1" customHeight="1" x14ac:dyDescent="0.3">
      <c r="A17" s="36" t="s">
        <v>6</v>
      </c>
      <c r="B17" s="9"/>
      <c r="C17" s="9"/>
      <c r="D17" s="9"/>
      <c r="E17" s="9"/>
      <c r="F17" s="9"/>
      <c r="G17" s="10"/>
      <c r="H17" s="77">
        <f t="shared" si="0"/>
        <v>0</v>
      </c>
      <c r="I17" s="74">
        <f t="shared" si="1"/>
        <v>1</v>
      </c>
      <c r="J17" s="3"/>
      <c r="K17" s="3"/>
    </row>
    <row r="18" spans="1:11" ht="14.1" customHeight="1" x14ac:dyDescent="0.3">
      <c r="A18" s="36" t="s">
        <v>7</v>
      </c>
      <c r="B18" s="9"/>
      <c r="C18" s="9"/>
      <c r="D18" s="9"/>
      <c r="E18" s="9"/>
      <c r="F18" s="9"/>
      <c r="G18" s="10"/>
      <c r="H18" s="77">
        <f t="shared" si="0"/>
        <v>0</v>
      </c>
      <c r="I18" s="74">
        <f t="shared" si="1"/>
        <v>1</v>
      </c>
      <c r="J18" s="3"/>
      <c r="K18" s="3"/>
    </row>
    <row r="19" spans="1:11" ht="14.1" customHeight="1" x14ac:dyDescent="0.3">
      <c r="A19" s="36" t="s">
        <v>8</v>
      </c>
      <c r="B19" s="9"/>
      <c r="C19" s="9"/>
      <c r="D19" s="9"/>
      <c r="E19" s="9"/>
      <c r="F19" s="9"/>
      <c r="G19" s="10"/>
      <c r="H19" s="77">
        <f t="shared" si="0"/>
        <v>0</v>
      </c>
      <c r="I19" s="74">
        <f t="shared" si="1"/>
        <v>1</v>
      </c>
      <c r="J19" s="3"/>
      <c r="K19" s="3"/>
    </row>
    <row r="20" spans="1:11" ht="14.1" customHeight="1" x14ac:dyDescent="0.3">
      <c r="A20" s="36" t="s">
        <v>9</v>
      </c>
      <c r="B20" s="9"/>
      <c r="C20" s="9"/>
      <c r="D20" s="9"/>
      <c r="E20" s="9"/>
      <c r="F20" s="9"/>
      <c r="G20" s="10"/>
      <c r="H20" s="77">
        <f t="shared" si="0"/>
        <v>0</v>
      </c>
      <c r="I20" s="74">
        <f t="shared" si="1"/>
        <v>1</v>
      </c>
      <c r="J20" s="3"/>
      <c r="K20" s="3"/>
    </row>
    <row r="21" spans="1:11" ht="14.1" customHeight="1" x14ac:dyDescent="0.3">
      <c r="A21" s="36" t="s">
        <v>48</v>
      </c>
      <c r="B21" s="9"/>
      <c r="C21" s="9"/>
      <c r="D21" s="9"/>
      <c r="E21" s="9"/>
      <c r="F21" s="9"/>
      <c r="G21" s="10"/>
      <c r="H21" s="77">
        <f t="shared" si="0"/>
        <v>0</v>
      </c>
      <c r="I21" s="74">
        <f t="shared" si="1"/>
        <v>1</v>
      </c>
      <c r="J21" s="3"/>
      <c r="K21" s="3"/>
    </row>
    <row r="22" spans="1:11" ht="14.1" customHeight="1" x14ac:dyDescent="0.3">
      <c r="A22" s="36" t="s">
        <v>10</v>
      </c>
      <c r="B22" s="9"/>
      <c r="C22" s="9"/>
      <c r="D22" s="9"/>
      <c r="E22" s="9"/>
      <c r="F22" s="9"/>
      <c r="G22" s="10"/>
      <c r="H22" s="77">
        <f t="shared" si="0"/>
        <v>0</v>
      </c>
      <c r="I22" s="74">
        <f t="shared" si="1"/>
        <v>1</v>
      </c>
      <c r="J22" s="3"/>
      <c r="K22" s="3"/>
    </row>
    <row r="23" spans="1:11" ht="14.1" customHeight="1" x14ac:dyDescent="0.3">
      <c r="A23" s="36" t="s">
        <v>60</v>
      </c>
      <c r="B23" s="9"/>
      <c r="C23" s="9"/>
      <c r="D23" s="9"/>
      <c r="E23" s="9"/>
      <c r="F23" s="9"/>
      <c r="G23" s="10"/>
      <c r="H23" s="77">
        <f t="shared" si="0"/>
        <v>0</v>
      </c>
      <c r="I23" s="74">
        <f t="shared" si="1"/>
        <v>1</v>
      </c>
      <c r="J23" s="3"/>
      <c r="K23" s="3"/>
    </row>
    <row r="24" spans="1:11" ht="14.1" customHeight="1" x14ac:dyDescent="0.3">
      <c r="A24" s="36" t="s">
        <v>11</v>
      </c>
      <c r="B24" s="9"/>
      <c r="C24" s="9"/>
      <c r="D24" s="9"/>
      <c r="E24" s="9"/>
      <c r="F24" s="9"/>
      <c r="G24" s="10"/>
      <c r="H24" s="77">
        <f t="shared" si="0"/>
        <v>0</v>
      </c>
      <c r="I24" s="74">
        <f t="shared" si="1"/>
        <v>1</v>
      </c>
      <c r="J24" s="3"/>
      <c r="K24" s="3"/>
    </row>
    <row r="25" spans="1:11" ht="14.1" customHeight="1" x14ac:dyDescent="0.3">
      <c r="A25" s="36" t="s">
        <v>12</v>
      </c>
      <c r="B25" s="9"/>
      <c r="C25" s="9"/>
      <c r="D25" s="9"/>
      <c r="E25" s="9"/>
      <c r="F25" s="9"/>
      <c r="G25" s="10"/>
      <c r="H25" s="77">
        <f t="shared" si="0"/>
        <v>0</v>
      </c>
      <c r="I25" s="74">
        <f t="shared" si="1"/>
        <v>1</v>
      </c>
      <c r="J25" s="3"/>
      <c r="K25" s="3"/>
    </row>
    <row r="26" spans="1:11" ht="14.1" customHeight="1" x14ac:dyDescent="0.3">
      <c r="A26" s="36" t="s">
        <v>13</v>
      </c>
      <c r="B26" s="9"/>
      <c r="C26" s="9"/>
      <c r="D26" s="9"/>
      <c r="E26" s="9"/>
      <c r="F26" s="9"/>
      <c r="G26" s="10"/>
      <c r="H26" s="77">
        <f t="shared" si="0"/>
        <v>0</v>
      </c>
      <c r="I26" s="74">
        <f t="shared" si="1"/>
        <v>1</v>
      </c>
      <c r="J26" s="3"/>
      <c r="K26" s="3"/>
    </row>
    <row r="27" spans="1:11" ht="14.1" customHeight="1" x14ac:dyDescent="0.3">
      <c r="A27" s="36" t="s">
        <v>14</v>
      </c>
      <c r="B27" s="9"/>
      <c r="C27" s="9"/>
      <c r="D27" s="9"/>
      <c r="E27" s="9"/>
      <c r="F27" s="9"/>
      <c r="G27" s="10"/>
      <c r="H27" s="77">
        <f t="shared" si="0"/>
        <v>0</v>
      </c>
      <c r="I27" s="74">
        <f t="shared" si="1"/>
        <v>1</v>
      </c>
      <c r="J27" s="3"/>
      <c r="K27" s="3"/>
    </row>
    <row r="28" spans="1:11" ht="14.1" customHeight="1" x14ac:dyDescent="0.3">
      <c r="A28" s="36" t="s">
        <v>61</v>
      </c>
      <c r="B28" s="9"/>
      <c r="C28" s="9"/>
      <c r="D28" s="9"/>
      <c r="E28" s="9"/>
      <c r="F28" s="9"/>
      <c r="G28" s="10"/>
      <c r="H28" s="77">
        <f t="shared" si="0"/>
        <v>0</v>
      </c>
      <c r="I28" s="74">
        <f t="shared" si="1"/>
        <v>1</v>
      </c>
      <c r="J28" s="3"/>
      <c r="K28" s="3"/>
    </row>
    <row r="29" spans="1:11" ht="14.1" customHeight="1" x14ac:dyDescent="0.3">
      <c r="A29" s="36" t="s">
        <v>56</v>
      </c>
      <c r="B29" s="9"/>
      <c r="C29" s="9"/>
      <c r="D29" s="9"/>
      <c r="E29" s="9"/>
      <c r="F29" s="9"/>
      <c r="G29" s="10"/>
      <c r="H29" s="77">
        <f t="shared" si="0"/>
        <v>0</v>
      </c>
      <c r="I29" s="74">
        <f t="shared" si="1"/>
        <v>1</v>
      </c>
      <c r="J29" s="3"/>
      <c r="K29" s="3"/>
    </row>
    <row r="30" spans="1:11" ht="14.1" customHeight="1" x14ac:dyDescent="0.3">
      <c r="A30" s="36" t="s">
        <v>15</v>
      </c>
      <c r="B30" s="9"/>
      <c r="C30" s="9"/>
      <c r="D30" s="9"/>
      <c r="E30" s="9"/>
      <c r="F30" s="9"/>
      <c r="G30" s="10"/>
      <c r="H30" s="77">
        <f t="shared" si="0"/>
        <v>0</v>
      </c>
      <c r="I30" s="74">
        <f t="shared" si="1"/>
        <v>1</v>
      </c>
      <c r="J30" s="3"/>
      <c r="K30" s="3"/>
    </row>
    <row r="31" spans="1:11" ht="14.1" customHeight="1" x14ac:dyDescent="0.3">
      <c r="A31" s="36" t="s">
        <v>16</v>
      </c>
      <c r="B31" s="9"/>
      <c r="C31" s="9"/>
      <c r="D31" s="9"/>
      <c r="E31" s="9"/>
      <c r="F31" s="9"/>
      <c r="G31" s="10"/>
      <c r="H31" s="77">
        <f t="shared" si="0"/>
        <v>0</v>
      </c>
      <c r="I31" s="74">
        <f t="shared" si="1"/>
        <v>1</v>
      </c>
      <c r="J31" s="3"/>
      <c r="K31" s="3"/>
    </row>
    <row r="32" spans="1:11" ht="14.1" customHeight="1" x14ac:dyDescent="0.3">
      <c r="A32" s="36" t="s">
        <v>17</v>
      </c>
      <c r="B32" s="9"/>
      <c r="C32" s="9"/>
      <c r="D32" s="9"/>
      <c r="E32" s="9"/>
      <c r="F32" s="9"/>
      <c r="G32" s="10"/>
      <c r="H32" s="77">
        <f t="shared" si="0"/>
        <v>0</v>
      </c>
      <c r="I32" s="74">
        <f t="shared" si="1"/>
        <v>1</v>
      </c>
      <c r="J32" s="3"/>
      <c r="K32" s="3"/>
    </row>
    <row r="33" spans="1:11" ht="14.1" customHeight="1" thickBot="1" x14ac:dyDescent="0.35">
      <c r="A33" s="37"/>
      <c r="B33" s="11"/>
      <c r="C33" s="11"/>
      <c r="D33" s="11"/>
      <c r="E33" s="11"/>
      <c r="F33" s="11"/>
      <c r="G33" s="12"/>
      <c r="H33" s="78">
        <f t="shared" si="0"/>
        <v>0</v>
      </c>
      <c r="I33" s="75">
        <f t="shared" si="1"/>
        <v>1</v>
      </c>
      <c r="J33" s="3"/>
      <c r="K33" s="3"/>
    </row>
    <row r="34" spans="1:11" ht="14.1" customHeight="1" x14ac:dyDescent="0.3">
      <c r="A34" s="22"/>
      <c r="B34" s="3"/>
      <c r="C34" s="3"/>
      <c r="D34" s="3"/>
      <c r="E34" s="3"/>
      <c r="F34" s="3"/>
      <c r="G34" s="3"/>
      <c r="H34" s="3"/>
      <c r="I34" s="6"/>
      <c r="J34" s="3"/>
      <c r="K34" s="3"/>
    </row>
    <row r="35" spans="1:11" ht="14.1" customHeight="1" x14ac:dyDescent="0.3">
      <c r="A35" s="22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16.05" customHeight="1" x14ac:dyDescent="0.3">
      <c r="A36" s="127" t="s">
        <v>24</v>
      </c>
      <c r="B36" s="127"/>
      <c r="C36" s="127"/>
      <c r="D36" s="26"/>
      <c r="E36" s="3"/>
      <c r="F36" s="3"/>
      <c r="G36" s="3"/>
      <c r="H36" s="3"/>
      <c r="I36" s="3"/>
      <c r="J36" s="3"/>
      <c r="K36" s="3"/>
    </row>
    <row r="37" spans="1:11" ht="14.1" customHeight="1" x14ac:dyDescent="0.3">
      <c r="A37" s="27" t="s">
        <v>40</v>
      </c>
      <c r="B37" s="169"/>
      <c r="C37" s="170"/>
      <c r="D37" s="169" t="s">
        <v>20</v>
      </c>
      <c r="E37" s="170"/>
      <c r="F37" s="7" t="s">
        <v>41</v>
      </c>
      <c r="G37" s="169"/>
      <c r="H37" s="170"/>
      <c r="I37" s="28" t="s">
        <v>20</v>
      </c>
      <c r="J37" s="3"/>
      <c r="K37" s="3"/>
    </row>
    <row r="38" spans="1:11" ht="14.1" customHeight="1" x14ac:dyDescent="0.3">
      <c r="A38" s="27" t="s">
        <v>42</v>
      </c>
      <c r="B38" s="169"/>
      <c r="C38" s="170"/>
      <c r="D38" s="169" t="s">
        <v>20</v>
      </c>
      <c r="E38" s="170"/>
      <c r="F38" s="7" t="s">
        <v>43</v>
      </c>
      <c r="G38" s="169"/>
      <c r="H38" s="170"/>
      <c r="I38" s="28" t="s">
        <v>20</v>
      </c>
      <c r="J38" s="3"/>
      <c r="K38" s="3"/>
    </row>
    <row r="39" spans="1:11" ht="16.05" customHeight="1" x14ac:dyDescent="0.3">
      <c r="A39" s="22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ht="16.05" customHeight="1" x14ac:dyDescent="0.3">
      <c r="A40" s="22"/>
      <c r="B40" s="130" t="s">
        <v>26</v>
      </c>
      <c r="C40" s="130"/>
      <c r="D40" s="130"/>
      <c r="E40" s="130"/>
      <c r="F40" s="130"/>
      <c r="G40" s="130"/>
      <c r="H40" s="130"/>
      <c r="I40" s="130"/>
      <c r="J40" s="18"/>
      <c r="K40" s="19"/>
    </row>
    <row r="41" spans="1:11" ht="16.05" customHeight="1" x14ac:dyDescent="0.3">
      <c r="A41" s="22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6.05" customHeight="1" x14ac:dyDescent="0.3">
      <c r="A42" s="22"/>
      <c r="B42" s="131" t="s">
        <v>52</v>
      </c>
      <c r="C42" s="131"/>
      <c r="D42" s="131"/>
      <c r="E42" s="131"/>
      <c r="F42" s="131"/>
      <c r="G42" s="131"/>
      <c r="H42" s="131"/>
      <c r="I42" s="131"/>
      <c r="J42" s="21"/>
      <c r="K42" s="4"/>
    </row>
    <row r="43" spans="1:11" ht="16.05" customHeight="1" x14ac:dyDescent="0.3">
      <c r="A43" s="22"/>
      <c r="B43" s="131"/>
      <c r="C43" s="131"/>
      <c r="D43" s="131"/>
      <c r="E43" s="131"/>
      <c r="F43" s="131"/>
      <c r="G43" s="131"/>
      <c r="H43" s="131"/>
      <c r="I43" s="131"/>
      <c r="J43" s="4"/>
      <c r="K43" s="4"/>
    </row>
    <row r="44" spans="1:11" ht="16.05" customHeight="1" x14ac:dyDescent="0.3">
      <c r="A44" s="22"/>
      <c r="B44" s="140" t="str">
        <f ca="1">$B$6</f>
        <v>Trame</v>
      </c>
      <c r="C44" s="140"/>
      <c r="D44" s="140"/>
      <c r="E44" s="140"/>
      <c r="F44" s="140"/>
      <c r="G44" s="140"/>
      <c r="H44" s="140"/>
      <c r="I44" s="140"/>
      <c r="J44" s="3"/>
      <c r="K44" s="29"/>
    </row>
    <row r="45" spans="1:11" ht="16.05" customHeight="1" x14ac:dyDescent="0.3">
      <c r="A45" s="22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ht="16.05" customHeight="1" thickBot="1" x14ac:dyDescent="0.35">
      <c r="A46" s="22"/>
      <c r="B46" s="24"/>
      <c r="C46" s="3"/>
      <c r="D46" s="3"/>
      <c r="E46" s="3"/>
      <c r="F46" s="3"/>
      <c r="G46" s="3"/>
      <c r="H46" s="3"/>
      <c r="I46" s="3"/>
      <c r="J46" s="3"/>
      <c r="K46" s="3"/>
    </row>
    <row r="47" spans="1:11" ht="16.05" customHeight="1" x14ac:dyDescent="0.3">
      <c r="A47" s="41" t="s">
        <v>50</v>
      </c>
      <c r="B47" s="141">
        <f>B9</f>
        <v>41945</v>
      </c>
      <c r="C47" s="141"/>
      <c r="D47" s="141"/>
      <c r="E47" s="42"/>
      <c r="F47" s="43" t="s">
        <v>51</v>
      </c>
      <c r="G47" s="163" t="str">
        <f ca="1">B6</f>
        <v>Trame</v>
      </c>
      <c r="H47" s="164"/>
      <c r="I47" s="165"/>
      <c r="J47" s="3"/>
      <c r="K47" s="3"/>
    </row>
    <row r="48" spans="1:11" ht="14.1" customHeight="1" x14ac:dyDescent="0.3">
      <c r="A48" s="144" t="s">
        <v>2</v>
      </c>
      <c r="B48" s="132" t="s">
        <v>27</v>
      </c>
      <c r="C48" s="133"/>
      <c r="D48" s="132" t="s">
        <v>28</v>
      </c>
      <c r="E48" s="133"/>
      <c r="F48" s="132" t="s">
        <v>49</v>
      </c>
      <c r="G48" s="162"/>
      <c r="H48" s="135" t="s">
        <v>23</v>
      </c>
      <c r="I48" s="171" t="s">
        <v>3</v>
      </c>
      <c r="J48" s="3"/>
      <c r="K48" s="3"/>
    </row>
    <row r="49" spans="1:11" ht="14.1" customHeight="1" x14ac:dyDescent="0.3">
      <c r="A49" s="145"/>
      <c r="B49" s="13" t="s">
        <v>31</v>
      </c>
      <c r="C49" s="14" t="s">
        <v>20</v>
      </c>
      <c r="D49" s="13" t="s">
        <v>30</v>
      </c>
      <c r="E49" s="14" t="s">
        <v>20</v>
      </c>
      <c r="F49" s="13" t="s">
        <v>30</v>
      </c>
      <c r="G49" s="15" t="s">
        <v>20</v>
      </c>
      <c r="H49" s="136"/>
      <c r="I49" s="172"/>
      <c r="J49" s="3"/>
      <c r="K49" s="3"/>
    </row>
    <row r="50" spans="1:11" ht="14.1" customHeight="1" x14ac:dyDescent="0.3">
      <c r="A50" s="35" t="str">
        <f>$A$12</f>
        <v>Ampuis</v>
      </c>
      <c r="B50" s="62"/>
      <c r="C50" s="62"/>
      <c r="D50" s="62"/>
      <c r="E50" s="62"/>
      <c r="F50" s="62"/>
      <c r="G50" s="63"/>
      <c r="H50" s="76">
        <f t="shared" ref="H50:H71" si="2">SUM(C50,E50,G50)</f>
        <v>0</v>
      </c>
      <c r="I50" s="73">
        <f>RANK(H50,$H$50:$H$71)</f>
        <v>1</v>
      </c>
      <c r="J50" s="3"/>
      <c r="K50" s="3"/>
    </row>
    <row r="51" spans="1:11" ht="14.1" customHeight="1" x14ac:dyDescent="0.3">
      <c r="A51" s="36" t="str">
        <f>$A$13</f>
        <v>Bourg les Valences</v>
      </c>
      <c r="B51" s="9"/>
      <c r="C51" s="9"/>
      <c r="D51" s="9"/>
      <c r="E51" s="9"/>
      <c r="F51" s="9"/>
      <c r="G51" s="10"/>
      <c r="H51" s="77">
        <f t="shared" si="2"/>
        <v>0</v>
      </c>
      <c r="I51" s="74">
        <f t="shared" ref="I51:I71" si="3">RANK(H51,$H$50:$H$71)</f>
        <v>1</v>
      </c>
      <c r="J51" s="3"/>
      <c r="K51" s="3"/>
    </row>
    <row r="52" spans="1:11" ht="14.1" customHeight="1" x14ac:dyDescent="0.3">
      <c r="A52" s="36" t="str">
        <f>$A$14</f>
        <v>Caluire</v>
      </c>
      <c r="B52" s="9"/>
      <c r="C52" s="9"/>
      <c r="D52" s="9"/>
      <c r="E52" s="9"/>
      <c r="F52" s="9"/>
      <c r="G52" s="10"/>
      <c r="H52" s="77">
        <f t="shared" si="2"/>
        <v>0</v>
      </c>
      <c r="I52" s="74">
        <f t="shared" si="3"/>
        <v>1</v>
      </c>
      <c r="J52" s="3"/>
      <c r="K52" s="3"/>
    </row>
    <row r="53" spans="1:11" ht="14.1" customHeight="1" x14ac:dyDescent="0.3">
      <c r="A53" s="36" t="str">
        <f>$A$15</f>
        <v>Chasse</v>
      </c>
      <c r="B53" s="9"/>
      <c r="C53" s="9"/>
      <c r="D53" s="9"/>
      <c r="E53" s="9"/>
      <c r="F53" s="9"/>
      <c r="G53" s="10"/>
      <c r="H53" s="77">
        <f t="shared" si="2"/>
        <v>0</v>
      </c>
      <c r="I53" s="74">
        <f t="shared" si="3"/>
        <v>1</v>
      </c>
      <c r="J53" s="3"/>
      <c r="K53" s="3"/>
    </row>
    <row r="54" spans="1:11" ht="14.1" customHeight="1" x14ac:dyDescent="0.3">
      <c r="A54" s="36" t="str">
        <f>$A$16</f>
        <v>Chavanay</v>
      </c>
      <c r="B54" s="9"/>
      <c r="C54" s="9"/>
      <c r="D54" s="9"/>
      <c r="E54" s="9"/>
      <c r="F54" s="9"/>
      <c r="G54" s="10"/>
      <c r="H54" s="77">
        <f t="shared" si="2"/>
        <v>0</v>
      </c>
      <c r="I54" s="74">
        <f t="shared" si="3"/>
        <v>1</v>
      </c>
      <c r="J54" s="3"/>
      <c r="K54" s="3"/>
    </row>
    <row r="55" spans="1:11" ht="14.1" customHeight="1" x14ac:dyDescent="0.3">
      <c r="A55" s="36" t="str">
        <f>$A$17</f>
        <v>Condrieu</v>
      </c>
      <c r="B55" s="9"/>
      <c r="C55" s="9"/>
      <c r="D55" s="9"/>
      <c r="E55" s="9"/>
      <c r="F55" s="9"/>
      <c r="G55" s="10"/>
      <c r="H55" s="77">
        <f t="shared" si="2"/>
        <v>0</v>
      </c>
      <c r="I55" s="74">
        <f t="shared" si="3"/>
        <v>1</v>
      </c>
      <c r="J55" s="3"/>
      <c r="K55" s="3"/>
    </row>
    <row r="56" spans="1:11" ht="14.1" customHeight="1" x14ac:dyDescent="0.3">
      <c r="A56" s="36" t="str">
        <f>$A$18</f>
        <v>Feyzin</v>
      </c>
      <c r="B56" s="9"/>
      <c r="C56" s="9"/>
      <c r="D56" s="9"/>
      <c r="E56" s="9"/>
      <c r="F56" s="9"/>
      <c r="G56" s="10"/>
      <c r="H56" s="77">
        <f t="shared" si="2"/>
        <v>0</v>
      </c>
      <c r="I56" s="74">
        <f t="shared" si="3"/>
        <v>1</v>
      </c>
      <c r="J56" s="3"/>
      <c r="K56" s="3"/>
    </row>
    <row r="57" spans="1:11" ht="14.1" customHeight="1" x14ac:dyDescent="0.3">
      <c r="A57" s="36" t="str">
        <f>$A$19</f>
        <v>Givors</v>
      </c>
      <c r="B57" s="9"/>
      <c r="C57" s="9"/>
      <c r="D57" s="9"/>
      <c r="E57" s="9"/>
      <c r="F57" s="9"/>
      <c r="G57" s="10"/>
      <c r="H57" s="77">
        <f t="shared" si="2"/>
        <v>0</v>
      </c>
      <c r="I57" s="74">
        <f t="shared" si="3"/>
        <v>1</v>
      </c>
      <c r="J57" s="3"/>
      <c r="K57" s="3"/>
    </row>
    <row r="58" spans="1:11" ht="14.1" customHeight="1" x14ac:dyDescent="0.3">
      <c r="A58" s="36" t="str">
        <f>$A$20</f>
        <v>Grigny</v>
      </c>
      <c r="B58" s="9"/>
      <c r="C58" s="9"/>
      <c r="D58" s="9"/>
      <c r="E58" s="9"/>
      <c r="F58" s="9"/>
      <c r="G58" s="10"/>
      <c r="H58" s="77">
        <f t="shared" si="2"/>
        <v>0</v>
      </c>
      <c r="I58" s="74">
        <f t="shared" si="3"/>
        <v>1</v>
      </c>
      <c r="J58" s="3"/>
      <c r="K58" s="3"/>
    </row>
    <row r="59" spans="1:11" ht="14.1" customHeight="1" x14ac:dyDescent="0.3">
      <c r="A59" s="36" t="str">
        <f>$A$21</f>
        <v>Isle sur Sorgue</v>
      </c>
      <c r="B59" s="9"/>
      <c r="C59" s="9"/>
      <c r="D59" s="9"/>
      <c r="E59" s="9"/>
      <c r="F59" s="9"/>
      <c r="G59" s="10"/>
      <c r="H59" s="77">
        <f t="shared" si="2"/>
        <v>0</v>
      </c>
      <c r="I59" s="74">
        <f t="shared" si="3"/>
        <v>1</v>
      </c>
      <c r="J59" s="3"/>
      <c r="K59" s="3"/>
    </row>
    <row r="60" spans="1:11" ht="14.1" customHeight="1" x14ac:dyDescent="0.3">
      <c r="A60" s="36" t="str">
        <f>$A$22</f>
        <v>La Mouche</v>
      </c>
      <c r="B60" s="9"/>
      <c r="C60" s="9"/>
      <c r="D60" s="9"/>
      <c r="E60" s="9"/>
      <c r="F60" s="9"/>
      <c r="G60" s="10"/>
      <c r="H60" s="77">
        <f t="shared" si="2"/>
        <v>0</v>
      </c>
      <c r="I60" s="74">
        <f t="shared" si="3"/>
        <v>1</v>
      </c>
      <c r="J60" s="3"/>
      <c r="K60" s="3"/>
    </row>
    <row r="61" spans="1:11" ht="14.1" customHeight="1" x14ac:dyDescent="0.3">
      <c r="A61" s="36" t="str">
        <f>$A$23</f>
        <v>Le Pertuiset</v>
      </c>
      <c r="B61" s="9"/>
      <c r="C61" s="9"/>
      <c r="D61" s="9"/>
      <c r="E61" s="9"/>
      <c r="F61" s="9"/>
      <c r="G61" s="10"/>
      <c r="H61" s="77">
        <f t="shared" si="2"/>
        <v>0</v>
      </c>
      <c r="I61" s="74">
        <f t="shared" si="3"/>
        <v>1</v>
      </c>
      <c r="J61" s="3"/>
      <c r="K61" s="3"/>
    </row>
    <row r="62" spans="1:11" ht="14.1" customHeight="1" x14ac:dyDescent="0.3">
      <c r="A62" s="36" t="str">
        <f>$A$24</f>
        <v>Loire</v>
      </c>
      <c r="B62" s="9"/>
      <c r="C62" s="9"/>
      <c r="D62" s="9"/>
      <c r="E62" s="9"/>
      <c r="F62" s="9"/>
      <c r="G62" s="10"/>
      <c r="H62" s="77">
        <f t="shared" si="2"/>
        <v>0</v>
      </c>
      <c r="I62" s="74">
        <f t="shared" si="3"/>
        <v>1</v>
      </c>
      <c r="J62" s="3"/>
      <c r="K62" s="3"/>
    </row>
    <row r="63" spans="1:11" ht="14.1" customHeight="1" x14ac:dyDescent="0.3">
      <c r="A63" s="36" t="str">
        <f>$A$25</f>
        <v>Miribel</v>
      </c>
      <c r="B63" s="9"/>
      <c r="C63" s="9"/>
      <c r="D63" s="9"/>
      <c r="E63" s="9"/>
      <c r="F63" s="9"/>
      <c r="G63" s="10"/>
      <c r="H63" s="77">
        <f t="shared" si="2"/>
        <v>0</v>
      </c>
      <c r="I63" s="74">
        <f t="shared" si="3"/>
        <v>1</v>
      </c>
      <c r="J63" s="3"/>
      <c r="K63" s="3"/>
    </row>
    <row r="64" spans="1:11" ht="14.1" customHeight="1" x14ac:dyDescent="0.3">
      <c r="A64" s="36" t="str">
        <f>$A$26</f>
        <v>Nievroz</v>
      </c>
      <c r="B64" s="9"/>
      <c r="C64" s="9"/>
      <c r="D64" s="9"/>
      <c r="E64" s="9"/>
      <c r="F64" s="9"/>
      <c r="G64" s="10"/>
      <c r="H64" s="77">
        <f t="shared" si="2"/>
        <v>0</v>
      </c>
      <c r="I64" s="74">
        <f t="shared" si="3"/>
        <v>1</v>
      </c>
      <c r="J64" s="3"/>
      <c r="K64" s="3"/>
    </row>
    <row r="65" spans="1:11" ht="14.1" customHeight="1" x14ac:dyDescent="0.3">
      <c r="A65" s="36" t="str">
        <f>$A$27</f>
        <v>Sablons</v>
      </c>
      <c r="B65" s="9"/>
      <c r="C65" s="9"/>
      <c r="D65" s="9"/>
      <c r="E65" s="9"/>
      <c r="F65" s="9"/>
      <c r="G65" s="10"/>
      <c r="H65" s="77">
        <f t="shared" si="2"/>
        <v>0</v>
      </c>
      <c r="I65" s="74">
        <f t="shared" si="3"/>
        <v>1</v>
      </c>
      <c r="J65" s="3"/>
      <c r="K65" s="3"/>
    </row>
    <row r="66" spans="1:11" ht="14.1" customHeight="1" x14ac:dyDescent="0.3">
      <c r="A66" s="36" t="str">
        <f>$A$28</f>
        <v>St Fons</v>
      </c>
      <c r="B66" s="9"/>
      <c r="C66" s="9"/>
      <c r="D66" s="9"/>
      <c r="E66" s="9"/>
      <c r="F66" s="9"/>
      <c r="G66" s="10"/>
      <c r="H66" s="77">
        <f t="shared" si="2"/>
        <v>0</v>
      </c>
      <c r="I66" s="74">
        <f t="shared" si="3"/>
        <v>1</v>
      </c>
      <c r="J66" s="3"/>
      <c r="K66" s="3"/>
    </row>
    <row r="67" spans="1:11" ht="14.1" customHeight="1" x14ac:dyDescent="0.3">
      <c r="A67" s="36" t="str">
        <f>$A$29</f>
        <v>St Just</v>
      </c>
      <c r="B67" s="9"/>
      <c r="C67" s="9"/>
      <c r="D67" s="9"/>
      <c r="E67" s="9"/>
      <c r="F67" s="9"/>
      <c r="G67" s="10"/>
      <c r="H67" s="77">
        <f t="shared" si="2"/>
        <v>0</v>
      </c>
      <c r="I67" s="74">
        <f t="shared" si="3"/>
        <v>1</v>
      </c>
      <c r="J67" s="3"/>
      <c r="K67" s="3"/>
    </row>
    <row r="68" spans="1:11" ht="14.1" customHeight="1" x14ac:dyDescent="0.3">
      <c r="A68" s="36" t="str">
        <f>$A$30</f>
        <v>St Romain</v>
      </c>
      <c r="B68" s="9"/>
      <c r="C68" s="9"/>
      <c r="D68" s="9"/>
      <c r="E68" s="9"/>
      <c r="F68" s="9"/>
      <c r="G68" s="10"/>
      <c r="H68" s="77">
        <f t="shared" si="2"/>
        <v>0</v>
      </c>
      <c r="I68" s="74">
        <f t="shared" si="3"/>
        <v>1</v>
      </c>
      <c r="J68" s="3"/>
      <c r="K68" s="3"/>
    </row>
    <row r="69" spans="1:11" ht="14.1" customHeight="1" x14ac:dyDescent="0.3">
      <c r="A69" s="36" t="str">
        <f>$A$31</f>
        <v>Vernaison</v>
      </c>
      <c r="B69" s="9"/>
      <c r="C69" s="9"/>
      <c r="D69" s="9"/>
      <c r="E69" s="9"/>
      <c r="F69" s="9"/>
      <c r="G69" s="10"/>
      <c r="H69" s="77">
        <f t="shared" si="2"/>
        <v>0</v>
      </c>
      <c r="I69" s="74">
        <f t="shared" si="3"/>
        <v>1</v>
      </c>
      <c r="J69" s="3"/>
      <c r="K69" s="3"/>
    </row>
    <row r="70" spans="1:11" ht="14.1" customHeight="1" x14ac:dyDescent="0.3">
      <c r="A70" s="36" t="str">
        <f>$A$32</f>
        <v>Vienne</v>
      </c>
      <c r="B70" s="9"/>
      <c r="C70" s="9"/>
      <c r="D70" s="9"/>
      <c r="E70" s="9"/>
      <c r="F70" s="9"/>
      <c r="G70" s="10"/>
      <c r="H70" s="77">
        <f t="shared" si="2"/>
        <v>0</v>
      </c>
      <c r="I70" s="74">
        <f t="shared" si="3"/>
        <v>1</v>
      </c>
      <c r="J70" s="3"/>
      <c r="K70" s="3"/>
    </row>
    <row r="71" spans="1:11" ht="14.1" customHeight="1" thickBot="1" x14ac:dyDescent="0.35">
      <c r="A71" s="37">
        <f>$A$33</f>
        <v>0</v>
      </c>
      <c r="B71" s="11"/>
      <c r="C71" s="11"/>
      <c r="D71" s="11"/>
      <c r="E71" s="11"/>
      <c r="F71" s="11"/>
      <c r="G71" s="12"/>
      <c r="H71" s="78">
        <f t="shared" si="2"/>
        <v>0</v>
      </c>
      <c r="I71" s="75">
        <f t="shared" si="3"/>
        <v>1</v>
      </c>
      <c r="J71" s="3"/>
      <c r="K71" s="3"/>
    </row>
    <row r="72" spans="1:11" ht="14.1" customHeight="1" x14ac:dyDescent="0.3">
      <c r="A72" s="22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4.1" customHeight="1" x14ac:dyDescent="0.3">
      <c r="A73" s="22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6.05" customHeight="1" x14ac:dyDescent="0.3">
      <c r="A74" s="127" t="s">
        <v>19</v>
      </c>
      <c r="B74" s="127"/>
      <c r="C74" s="127"/>
      <c r="D74" s="40"/>
      <c r="E74" s="3"/>
      <c r="F74" s="3"/>
      <c r="G74" s="3"/>
      <c r="H74" s="3"/>
      <c r="I74" s="3"/>
      <c r="J74" s="3"/>
      <c r="K74" s="3"/>
    </row>
    <row r="75" spans="1:11" ht="14.1" customHeight="1" x14ac:dyDescent="0.3">
      <c r="A75" s="31" t="s">
        <v>35</v>
      </c>
      <c r="B75" s="169"/>
      <c r="C75" s="170"/>
      <c r="D75" s="169" t="s">
        <v>20</v>
      </c>
      <c r="E75" s="170"/>
      <c r="F75" s="8" t="s">
        <v>32</v>
      </c>
      <c r="G75" s="169"/>
      <c r="H75" s="170"/>
      <c r="I75" s="28" t="s">
        <v>20</v>
      </c>
      <c r="J75" s="3"/>
      <c r="K75" s="3"/>
    </row>
    <row r="76" spans="1:11" ht="14.1" customHeight="1" x14ac:dyDescent="0.3">
      <c r="A76" s="31" t="s">
        <v>33</v>
      </c>
      <c r="B76" s="169"/>
      <c r="C76" s="170"/>
      <c r="D76" s="169" t="s">
        <v>20</v>
      </c>
      <c r="E76" s="170"/>
      <c r="F76" s="8" t="s">
        <v>34</v>
      </c>
      <c r="G76" s="169"/>
      <c r="H76" s="170"/>
      <c r="I76" s="28" t="s">
        <v>20</v>
      </c>
      <c r="J76" s="3"/>
      <c r="K76" s="3"/>
    </row>
    <row r="77" spans="1:11" ht="16.05" customHeight="1" x14ac:dyDescent="0.3">
      <c r="A77" s="22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6.05" customHeight="1" x14ac:dyDescent="0.3">
      <c r="A78" s="22"/>
      <c r="B78" s="130" t="s">
        <v>26</v>
      </c>
      <c r="C78" s="130"/>
      <c r="D78" s="130"/>
      <c r="E78" s="130"/>
      <c r="F78" s="130"/>
      <c r="G78" s="130"/>
      <c r="H78" s="130"/>
      <c r="I78" s="130"/>
      <c r="J78" s="3"/>
      <c r="K78" s="19"/>
    </row>
    <row r="79" spans="1:11" ht="16.05" customHeight="1" x14ac:dyDescent="0.3">
      <c r="A79" s="22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6.05" customHeight="1" x14ac:dyDescent="0.3">
      <c r="A80" s="22"/>
      <c r="B80" s="146" t="s">
        <v>53</v>
      </c>
      <c r="C80" s="146"/>
      <c r="D80" s="146"/>
      <c r="E80" s="146"/>
      <c r="F80" s="146"/>
      <c r="G80" s="146"/>
      <c r="H80" s="146"/>
      <c r="I80" s="146"/>
      <c r="J80" s="3"/>
      <c r="K80" s="4"/>
    </row>
    <row r="81" spans="1:11" ht="16.05" customHeight="1" x14ac:dyDescent="0.3">
      <c r="A81" s="22"/>
      <c r="B81" s="146"/>
      <c r="C81" s="146"/>
      <c r="D81" s="146"/>
      <c r="E81" s="146"/>
      <c r="F81" s="146"/>
      <c r="G81" s="146"/>
      <c r="H81" s="146"/>
      <c r="I81" s="146"/>
      <c r="J81" s="3"/>
      <c r="K81" s="3"/>
    </row>
    <row r="82" spans="1:11" ht="16.05" customHeight="1" x14ac:dyDescent="0.3">
      <c r="A82" s="22"/>
      <c r="B82" s="140" t="str">
        <f ca="1">$B$6</f>
        <v>Trame</v>
      </c>
      <c r="C82" s="140"/>
      <c r="D82" s="140"/>
      <c r="E82" s="140"/>
      <c r="F82" s="140"/>
      <c r="G82" s="140"/>
      <c r="H82" s="140"/>
      <c r="I82" s="140"/>
      <c r="J82" s="3"/>
      <c r="K82" s="3"/>
    </row>
    <row r="83" spans="1:11" ht="16.05" customHeight="1" x14ac:dyDescent="0.3">
      <c r="A83" s="22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6.05" customHeight="1" thickBot="1" x14ac:dyDescent="0.35">
      <c r="A84" s="22"/>
      <c r="B84" s="24"/>
      <c r="C84" s="3"/>
      <c r="D84" s="3"/>
      <c r="E84" s="3"/>
      <c r="F84" s="3"/>
      <c r="G84" s="3"/>
      <c r="H84" s="3"/>
      <c r="I84" s="3"/>
      <c r="J84" s="3"/>
      <c r="K84" s="3"/>
    </row>
    <row r="85" spans="1:11" ht="12" customHeight="1" x14ac:dyDescent="0.3">
      <c r="A85" s="44" t="s">
        <v>36</v>
      </c>
      <c r="B85" s="45"/>
      <c r="C85" s="45"/>
      <c r="D85" s="45"/>
      <c r="E85" s="46"/>
      <c r="F85" s="46"/>
      <c r="G85" s="46"/>
      <c r="H85" s="47"/>
      <c r="I85" s="32"/>
      <c r="J85" s="3"/>
      <c r="K85" s="3"/>
    </row>
    <row r="86" spans="1:11" ht="12" customHeight="1" x14ac:dyDescent="0.3">
      <c r="A86" s="50" t="s">
        <v>0</v>
      </c>
      <c r="B86" s="147">
        <f>B9</f>
        <v>41945</v>
      </c>
      <c r="C86" s="148"/>
      <c r="D86" s="51" t="s">
        <v>1</v>
      </c>
      <c r="E86" s="149" t="str">
        <f ca="1">B6</f>
        <v>Trame</v>
      </c>
      <c r="F86" s="149"/>
      <c r="G86" s="149"/>
      <c r="H86" s="150"/>
      <c r="I86" s="1"/>
      <c r="J86" s="3"/>
      <c r="K86" s="3"/>
    </row>
    <row r="87" spans="1:11" ht="14.1" customHeight="1" x14ac:dyDescent="0.3">
      <c r="A87" s="128" t="s">
        <v>2</v>
      </c>
      <c r="B87" s="151" t="s">
        <v>37</v>
      </c>
      <c r="C87" s="152"/>
      <c r="D87" s="151" t="s">
        <v>38</v>
      </c>
      <c r="E87" s="155"/>
      <c r="F87" s="156" t="s">
        <v>39</v>
      </c>
      <c r="G87" s="157"/>
      <c r="H87" s="175" t="s">
        <v>3</v>
      </c>
      <c r="I87" s="48"/>
      <c r="J87" s="3"/>
      <c r="K87" s="3"/>
    </row>
    <row r="88" spans="1:11" ht="14.1" customHeight="1" x14ac:dyDescent="0.3">
      <c r="A88" s="129"/>
      <c r="B88" s="153"/>
      <c r="C88" s="154"/>
      <c r="D88" s="153"/>
      <c r="E88" s="154"/>
      <c r="F88" s="158"/>
      <c r="G88" s="159"/>
      <c r="H88" s="176"/>
      <c r="I88" s="49"/>
      <c r="J88" s="3"/>
      <c r="K88" s="3"/>
    </row>
    <row r="89" spans="1:11" ht="14.1" customHeight="1" x14ac:dyDescent="0.3">
      <c r="A89" s="52" t="str">
        <f>$A$12</f>
        <v>Ampuis</v>
      </c>
      <c r="B89" s="53">
        <f>H12</f>
        <v>0</v>
      </c>
      <c r="C89" s="54"/>
      <c r="D89" s="53">
        <f>H50</f>
        <v>0</v>
      </c>
      <c r="E89" s="54"/>
      <c r="F89" s="79">
        <f>SUM(B89,D89)</f>
        <v>0</v>
      </c>
      <c r="G89" s="80"/>
      <c r="H89" s="85">
        <f>RANK(F89,$F$89:$F$110)</f>
        <v>1</v>
      </c>
      <c r="I89" s="49"/>
      <c r="J89" s="3"/>
      <c r="K89" s="3"/>
    </row>
    <row r="90" spans="1:11" ht="14.1" customHeight="1" x14ac:dyDescent="0.3">
      <c r="A90" s="55" t="str">
        <f>$A$13</f>
        <v>Bourg les Valences</v>
      </c>
      <c r="B90" s="56">
        <f>H13</f>
        <v>0</v>
      </c>
      <c r="C90" s="57"/>
      <c r="D90" s="56">
        <f t="shared" ref="D90:D108" si="4">H51</f>
        <v>0</v>
      </c>
      <c r="E90" s="57"/>
      <c r="F90" s="81">
        <f t="shared" ref="F90:F108" si="5">SUM(B90,D90)</f>
        <v>0</v>
      </c>
      <c r="G90" s="82"/>
      <c r="H90" s="86">
        <f t="shared" ref="H90:H110" si="6">RANK(F90,$F$89:$F$110)</f>
        <v>1</v>
      </c>
      <c r="I90" s="49"/>
      <c r="J90" s="3"/>
      <c r="K90" s="3"/>
    </row>
    <row r="91" spans="1:11" ht="14.1" customHeight="1" x14ac:dyDescent="0.3">
      <c r="A91" s="55" t="str">
        <f>$A$14</f>
        <v>Caluire</v>
      </c>
      <c r="B91" s="56">
        <f t="shared" ref="B91:B108" si="7">H14</f>
        <v>0</v>
      </c>
      <c r="C91" s="57"/>
      <c r="D91" s="56">
        <f t="shared" si="4"/>
        <v>0</v>
      </c>
      <c r="E91" s="57"/>
      <c r="F91" s="81">
        <f t="shared" si="5"/>
        <v>0</v>
      </c>
      <c r="G91" s="82"/>
      <c r="H91" s="86">
        <f t="shared" si="6"/>
        <v>1</v>
      </c>
      <c r="I91" s="49"/>
      <c r="J91" s="3"/>
      <c r="K91" s="3"/>
    </row>
    <row r="92" spans="1:11" ht="14.1" customHeight="1" x14ac:dyDescent="0.3">
      <c r="A92" s="55" t="str">
        <f>$A$15</f>
        <v>Chasse</v>
      </c>
      <c r="B92" s="56">
        <f t="shared" si="7"/>
        <v>0</v>
      </c>
      <c r="C92" s="57"/>
      <c r="D92" s="56">
        <f t="shared" si="4"/>
        <v>0</v>
      </c>
      <c r="E92" s="57"/>
      <c r="F92" s="81">
        <f t="shared" si="5"/>
        <v>0</v>
      </c>
      <c r="G92" s="82"/>
      <c r="H92" s="86">
        <f t="shared" si="6"/>
        <v>1</v>
      </c>
      <c r="I92" s="49"/>
      <c r="J92" s="3"/>
      <c r="K92" s="3"/>
    </row>
    <row r="93" spans="1:11" ht="14.1" customHeight="1" x14ac:dyDescent="0.3">
      <c r="A93" s="55" t="str">
        <f>$A$16</f>
        <v>Chavanay</v>
      </c>
      <c r="B93" s="56">
        <f t="shared" si="7"/>
        <v>0</v>
      </c>
      <c r="C93" s="57"/>
      <c r="D93" s="56">
        <f t="shared" si="4"/>
        <v>0</v>
      </c>
      <c r="E93" s="57"/>
      <c r="F93" s="81">
        <f t="shared" si="5"/>
        <v>0</v>
      </c>
      <c r="G93" s="82"/>
      <c r="H93" s="86">
        <f t="shared" si="6"/>
        <v>1</v>
      </c>
      <c r="I93" s="49"/>
      <c r="J93" s="3"/>
      <c r="K93" s="3"/>
    </row>
    <row r="94" spans="1:11" ht="14.1" customHeight="1" x14ac:dyDescent="0.3">
      <c r="A94" s="55" t="str">
        <f>$A$17</f>
        <v>Condrieu</v>
      </c>
      <c r="B94" s="56">
        <f t="shared" si="7"/>
        <v>0</v>
      </c>
      <c r="C94" s="57"/>
      <c r="D94" s="56">
        <f t="shared" si="4"/>
        <v>0</v>
      </c>
      <c r="E94" s="57"/>
      <c r="F94" s="81">
        <f t="shared" si="5"/>
        <v>0</v>
      </c>
      <c r="G94" s="82"/>
      <c r="H94" s="86">
        <f t="shared" si="6"/>
        <v>1</v>
      </c>
      <c r="I94" s="49"/>
      <c r="J94" s="3"/>
      <c r="K94" s="3"/>
    </row>
    <row r="95" spans="1:11" ht="14.1" customHeight="1" x14ac:dyDescent="0.3">
      <c r="A95" s="55" t="str">
        <f>$A$18</f>
        <v>Feyzin</v>
      </c>
      <c r="B95" s="56">
        <f t="shared" si="7"/>
        <v>0</v>
      </c>
      <c r="C95" s="57"/>
      <c r="D95" s="56">
        <f t="shared" si="4"/>
        <v>0</v>
      </c>
      <c r="E95" s="57"/>
      <c r="F95" s="81">
        <f t="shared" si="5"/>
        <v>0</v>
      </c>
      <c r="G95" s="82"/>
      <c r="H95" s="86">
        <f t="shared" si="6"/>
        <v>1</v>
      </c>
      <c r="I95" s="49"/>
      <c r="J95" s="3"/>
      <c r="K95" s="3"/>
    </row>
    <row r="96" spans="1:11" ht="14.1" customHeight="1" x14ac:dyDescent="0.3">
      <c r="A96" s="55" t="str">
        <f>$A$19</f>
        <v>Givors</v>
      </c>
      <c r="B96" s="56">
        <f t="shared" si="7"/>
        <v>0</v>
      </c>
      <c r="C96" s="57"/>
      <c r="D96" s="56">
        <f t="shared" si="4"/>
        <v>0</v>
      </c>
      <c r="E96" s="57"/>
      <c r="F96" s="81">
        <f t="shared" si="5"/>
        <v>0</v>
      </c>
      <c r="G96" s="82"/>
      <c r="H96" s="86">
        <f t="shared" si="6"/>
        <v>1</v>
      </c>
      <c r="I96" s="49"/>
      <c r="J96" s="3"/>
      <c r="K96" s="3"/>
    </row>
    <row r="97" spans="1:11" ht="14.1" customHeight="1" x14ac:dyDescent="0.3">
      <c r="A97" s="55" t="str">
        <f>$A$20</f>
        <v>Grigny</v>
      </c>
      <c r="B97" s="56">
        <f t="shared" si="7"/>
        <v>0</v>
      </c>
      <c r="C97" s="57"/>
      <c r="D97" s="56">
        <f t="shared" si="4"/>
        <v>0</v>
      </c>
      <c r="E97" s="57"/>
      <c r="F97" s="81">
        <f t="shared" si="5"/>
        <v>0</v>
      </c>
      <c r="G97" s="82"/>
      <c r="H97" s="86">
        <f t="shared" si="6"/>
        <v>1</v>
      </c>
      <c r="I97" s="49"/>
      <c r="J97" s="3"/>
      <c r="K97" s="3"/>
    </row>
    <row r="98" spans="1:11" ht="14.1" customHeight="1" x14ac:dyDescent="0.3">
      <c r="A98" s="55" t="str">
        <f>$A$21</f>
        <v>Isle sur Sorgue</v>
      </c>
      <c r="B98" s="56">
        <f t="shared" si="7"/>
        <v>0</v>
      </c>
      <c r="C98" s="57"/>
      <c r="D98" s="56">
        <f t="shared" si="4"/>
        <v>0</v>
      </c>
      <c r="E98" s="57"/>
      <c r="F98" s="81">
        <f t="shared" si="5"/>
        <v>0</v>
      </c>
      <c r="G98" s="82"/>
      <c r="H98" s="86">
        <f t="shared" si="6"/>
        <v>1</v>
      </c>
      <c r="I98" s="49"/>
      <c r="J98" s="3"/>
      <c r="K98" s="3"/>
    </row>
    <row r="99" spans="1:11" ht="14.1" customHeight="1" x14ac:dyDescent="0.3">
      <c r="A99" s="55" t="str">
        <f>$A$22</f>
        <v>La Mouche</v>
      </c>
      <c r="B99" s="56">
        <f t="shared" si="7"/>
        <v>0</v>
      </c>
      <c r="C99" s="57"/>
      <c r="D99" s="56">
        <f t="shared" si="4"/>
        <v>0</v>
      </c>
      <c r="E99" s="57"/>
      <c r="F99" s="81">
        <f t="shared" si="5"/>
        <v>0</v>
      </c>
      <c r="G99" s="82"/>
      <c r="H99" s="86">
        <f t="shared" si="6"/>
        <v>1</v>
      </c>
      <c r="I99" s="49"/>
      <c r="J99" s="3"/>
      <c r="K99" s="3"/>
    </row>
    <row r="100" spans="1:11" ht="14.1" customHeight="1" x14ac:dyDescent="0.3">
      <c r="A100" s="55" t="str">
        <f>$A$23</f>
        <v>Le Pertuiset</v>
      </c>
      <c r="B100" s="56">
        <f t="shared" si="7"/>
        <v>0</v>
      </c>
      <c r="C100" s="57"/>
      <c r="D100" s="56">
        <f t="shared" si="4"/>
        <v>0</v>
      </c>
      <c r="E100" s="57"/>
      <c r="F100" s="81">
        <f t="shared" si="5"/>
        <v>0</v>
      </c>
      <c r="G100" s="82"/>
      <c r="H100" s="86">
        <f t="shared" si="6"/>
        <v>1</v>
      </c>
      <c r="I100" s="49"/>
      <c r="J100" s="3"/>
      <c r="K100" s="3"/>
    </row>
    <row r="101" spans="1:11" ht="14.1" customHeight="1" x14ac:dyDescent="0.3">
      <c r="A101" s="55" t="str">
        <f>$A$24</f>
        <v>Loire</v>
      </c>
      <c r="B101" s="56">
        <f t="shared" si="7"/>
        <v>0</v>
      </c>
      <c r="C101" s="57"/>
      <c r="D101" s="56">
        <f t="shared" si="4"/>
        <v>0</v>
      </c>
      <c r="E101" s="57"/>
      <c r="F101" s="81">
        <f t="shared" si="5"/>
        <v>0</v>
      </c>
      <c r="G101" s="82"/>
      <c r="H101" s="86">
        <f t="shared" si="6"/>
        <v>1</v>
      </c>
      <c r="I101" s="49"/>
      <c r="J101" s="3"/>
      <c r="K101" s="3"/>
    </row>
    <row r="102" spans="1:11" ht="14.1" customHeight="1" x14ac:dyDescent="0.3">
      <c r="A102" s="55" t="str">
        <f>$A$25</f>
        <v>Miribel</v>
      </c>
      <c r="B102" s="56">
        <f t="shared" si="7"/>
        <v>0</v>
      </c>
      <c r="C102" s="57"/>
      <c r="D102" s="56">
        <f t="shared" si="4"/>
        <v>0</v>
      </c>
      <c r="E102" s="57"/>
      <c r="F102" s="81">
        <f t="shared" si="5"/>
        <v>0</v>
      </c>
      <c r="G102" s="82"/>
      <c r="H102" s="86">
        <f t="shared" si="6"/>
        <v>1</v>
      </c>
      <c r="I102" s="49"/>
      <c r="J102" s="3"/>
      <c r="K102" s="3"/>
    </row>
    <row r="103" spans="1:11" ht="14.1" customHeight="1" x14ac:dyDescent="0.3">
      <c r="A103" s="55" t="str">
        <f>$A$26</f>
        <v>Nievroz</v>
      </c>
      <c r="B103" s="56">
        <f t="shared" si="7"/>
        <v>0</v>
      </c>
      <c r="C103" s="57"/>
      <c r="D103" s="56">
        <f t="shared" si="4"/>
        <v>0</v>
      </c>
      <c r="E103" s="57"/>
      <c r="F103" s="81">
        <f t="shared" si="5"/>
        <v>0</v>
      </c>
      <c r="G103" s="82"/>
      <c r="H103" s="86">
        <f t="shared" si="6"/>
        <v>1</v>
      </c>
      <c r="I103" s="49"/>
      <c r="J103" s="3"/>
      <c r="K103" s="3"/>
    </row>
    <row r="104" spans="1:11" ht="14.1" customHeight="1" x14ac:dyDescent="0.3">
      <c r="A104" s="55" t="str">
        <f>$A$27</f>
        <v>Sablons</v>
      </c>
      <c r="B104" s="56">
        <f t="shared" si="7"/>
        <v>0</v>
      </c>
      <c r="C104" s="57"/>
      <c r="D104" s="56">
        <f t="shared" si="4"/>
        <v>0</v>
      </c>
      <c r="E104" s="57"/>
      <c r="F104" s="81">
        <f t="shared" si="5"/>
        <v>0</v>
      </c>
      <c r="G104" s="82"/>
      <c r="H104" s="86">
        <f t="shared" si="6"/>
        <v>1</v>
      </c>
      <c r="I104" s="49"/>
      <c r="J104" s="3"/>
      <c r="K104" s="3"/>
    </row>
    <row r="105" spans="1:11" ht="14.1" customHeight="1" x14ac:dyDescent="0.3">
      <c r="A105" s="55" t="str">
        <f>$A$28</f>
        <v>St Fons</v>
      </c>
      <c r="B105" s="56">
        <f t="shared" si="7"/>
        <v>0</v>
      </c>
      <c r="C105" s="57"/>
      <c r="D105" s="56">
        <f t="shared" si="4"/>
        <v>0</v>
      </c>
      <c r="E105" s="57"/>
      <c r="F105" s="81">
        <f t="shared" si="5"/>
        <v>0</v>
      </c>
      <c r="G105" s="82"/>
      <c r="H105" s="86">
        <f t="shared" si="6"/>
        <v>1</v>
      </c>
      <c r="I105" s="49"/>
      <c r="J105" s="3"/>
      <c r="K105" s="3"/>
    </row>
    <row r="106" spans="1:11" ht="14.1" customHeight="1" x14ac:dyDescent="0.3">
      <c r="A106" s="55" t="str">
        <f>$A$29</f>
        <v>St Just</v>
      </c>
      <c r="B106" s="56">
        <f t="shared" si="7"/>
        <v>0</v>
      </c>
      <c r="C106" s="57"/>
      <c r="D106" s="56">
        <f t="shared" si="4"/>
        <v>0</v>
      </c>
      <c r="E106" s="57"/>
      <c r="F106" s="81">
        <f t="shared" si="5"/>
        <v>0</v>
      </c>
      <c r="G106" s="82"/>
      <c r="H106" s="86">
        <f t="shared" si="6"/>
        <v>1</v>
      </c>
      <c r="I106" s="49"/>
      <c r="J106" s="3"/>
      <c r="K106" s="3"/>
    </row>
    <row r="107" spans="1:11" ht="14.1" customHeight="1" x14ac:dyDescent="0.3">
      <c r="A107" s="55" t="str">
        <f>$A$30</f>
        <v>St Romain</v>
      </c>
      <c r="B107" s="56">
        <f t="shared" si="7"/>
        <v>0</v>
      </c>
      <c r="C107" s="57"/>
      <c r="D107" s="56">
        <f t="shared" si="4"/>
        <v>0</v>
      </c>
      <c r="E107" s="57"/>
      <c r="F107" s="81">
        <f t="shared" si="5"/>
        <v>0</v>
      </c>
      <c r="G107" s="82"/>
      <c r="H107" s="86">
        <f t="shared" si="6"/>
        <v>1</v>
      </c>
      <c r="I107" s="49"/>
      <c r="J107" s="3"/>
      <c r="K107" s="3"/>
    </row>
    <row r="108" spans="1:11" ht="14.1" customHeight="1" x14ac:dyDescent="0.3">
      <c r="A108" s="55" t="str">
        <f>$A$31</f>
        <v>Vernaison</v>
      </c>
      <c r="B108" s="56">
        <f t="shared" si="7"/>
        <v>0</v>
      </c>
      <c r="C108" s="57"/>
      <c r="D108" s="56">
        <f t="shared" si="4"/>
        <v>0</v>
      </c>
      <c r="E108" s="57"/>
      <c r="F108" s="81">
        <f t="shared" si="5"/>
        <v>0</v>
      </c>
      <c r="G108" s="82"/>
      <c r="H108" s="86">
        <f t="shared" si="6"/>
        <v>1</v>
      </c>
      <c r="I108" s="49"/>
      <c r="J108" s="3"/>
      <c r="K108" s="3"/>
    </row>
    <row r="109" spans="1:11" ht="14.1" customHeight="1" x14ac:dyDescent="0.3">
      <c r="A109" s="55" t="str">
        <f>$A$32</f>
        <v>Vienne</v>
      </c>
      <c r="B109" s="56">
        <f t="shared" ref="B109:B110" si="8">H32</f>
        <v>0</v>
      </c>
      <c r="C109" s="57"/>
      <c r="D109" s="56">
        <f t="shared" ref="D109:D110" si="9">H70</f>
        <v>0</v>
      </c>
      <c r="E109" s="57"/>
      <c r="F109" s="81">
        <f t="shared" ref="F109:F110" si="10">SUM(B109,D109)</f>
        <v>0</v>
      </c>
      <c r="G109" s="82"/>
      <c r="H109" s="86">
        <f t="shared" si="6"/>
        <v>1</v>
      </c>
      <c r="I109" s="49"/>
      <c r="J109" s="3"/>
      <c r="K109" s="3"/>
    </row>
    <row r="110" spans="1:11" ht="14.1" customHeight="1" thickBot="1" x14ac:dyDescent="0.35">
      <c r="A110" s="58">
        <f>$A$33</f>
        <v>0</v>
      </c>
      <c r="B110" s="59">
        <f t="shared" si="8"/>
        <v>0</v>
      </c>
      <c r="C110" s="60"/>
      <c r="D110" s="59">
        <f t="shared" si="9"/>
        <v>0</v>
      </c>
      <c r="E110" s="60"/>
      <c r="F110" s="83">
        <f t="shared" si="10"/>
        <v>0</v>
      </c>
      <c r="G110" s="84"/>
      <c r="H110" s="87">
        <f t="shared" si="6"/>
        <v>1</v>
      </c>
      <c r="I110" s="49"/>
      <c r="J110" s="3"/>
      <c r="K110" s="3"/>
    </row>
    <row r="111" spans="1:11" ht="14.1" customHeight="1" x14ac:dyDescent="0.3">
      <c r="A111" s="61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ht="14.1" customHeight="1" x14ac:dyDescent="0.3">
      <c r="A112" s="22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ht="16.05" customHeight="1" x14ac:dyDescent="0.3">
      <c r="A113" s="127" t="s">
        <v>25</v>
      </c>
      <c r="B113" s="127"/>
      <c r="C113" s="127"/>
      <c r="D113" s="40"/>
      <c r="E113" s="3"/>
      <c r="F113" s="3"/>
      <c r="G113" s="3"/>
      <c r="H113" s="3"/>
      <c r="I113" s="3"/>
      <c r="J113" s="3"/>
      <c r="K113" s="3"/>
    </row>
    <row r="114" spans="1:11" ht="14.1" customHeight="1" x14ac:dyDescent="0.3">
      <c r="A114" s="27" t="s">
        <v>40</v>
      </c>
      <c r="B114" s="28"/>
      <c r="C114" s="28" t="s">
        <v>20</v>
      </c>
      <c r="D114" s="7" t="s">
        <v>41</v>
      </c>
      <c r="E114" s="28"/>
      <c r="F114" s="28" t="s">
        <v>20</v>
      </c>
      <c r="G114" s="7" t="s">
        <v>42</v>
      </c>
      <c r="H114" s="28"/>
      <c r="I114" s="28" t="s">
        <v>20</v>
      </c>
      <c r="J114" s="3"/>
      <c r="K114" s="3"/>
    </row>
    <row r="115" spans="1:11" ht="14.1" customHeight="1" x14ac:dyDescent="0.3">
      <c r="A115" s="27" t="s">
        <v>43</v>
      </c>
      <c r="B115" s="28"/>
      <c r="C115" s="28" t="s">
        <v>20</v>
      </c>
      <c r="D115" s="7" t="s">
        <v>44</v>
      </c>
      <c r="E115" s="28"/>
      <c r="F115" s="28" t="s">
        <v>20</v>
      </c>
      <c r="G115" s="7" t="s">
        <v>45</v>
      </c>
      <c r="H115" s="28"/>
      <c r="I115" s="28" t="s">
        <v>20</v>
      </c>
      <c r="J115" s="3"/>
      <c r="K115" s="3"/>
    </row>
    <row r="116" spans="1:11" ht="14.1" customHeight="1" x14ac:dyDescent="0.3">
      <c r="A116" s="33"/>
      <c r="B116" s="34"/>
      <c r="C116" s="34"/>
      <c r="D116" s="34"/>
      <c r="E116" s="34"/>
      <c r="F116" s="34"/>
      <c r="G116" s="34"/>
      <c r="H116" s="34"/>
      <c r="I116" s="34"/>
    </row>
    <row r="117" spans="1:11" ht="14.1" customHeight="1" x14ac:dyDescent="0.3"/>
    <row r="118" spans="1:11" ht="14.1" customHeight="1" x14ac:dyDescent="0.3"/>
    <row r="119" spans="1:11" ht="14.1" customHeight="1" x14ac:dyDescent="0.3"/>
    <row r="120" spans="1:11" ht="14.1" customHeight="1" x14ac:dyDescent="0.3"/>
    <row r="121" spans="1:11" ht="14.1" customHeight="1" x14ac:dyDescent="0.3"/>
    <row r="122" spans="1:11" ht="14.1" customHeight="1" x14ac:dyDescent="0.3"/>
  </sheetData>
  <mergeCells count="47">
    <mergeCell ref="A113:C113"/>
    <mergeCell ref="H87:H88"/>
    <mergeCell ref="B80:I81"/>
    <mergeCell ref="B82:I82"/>
    <mergeCell ref="A87:A88"/>
    <mergeCell ref="B87:C88"/>
    <mergeCell ref="D87:E88"/>
    <mergeCell ref="F87:G88"/>
    <mergeCell ref="E86:H86"/>
    <mergeCell ref="B86:C86"/>
    <mergeCell ref="B44:I44"/>
    <mergeCell ref="A74:C74"/>
    <mergeCell ref="H48:H49"/>
    <mergeCell ref="A48:A49"/>
    <mergeCell ref="B47:D47"/>
    <mergeCell ref="I48:I49"/>
    <mergeCell ref="G47:I47"/>
    <mergeCell ref="B48:C48"/>
    <mergeCell ref="D48:E48"/>
    <mergeCell ref="F48:G48"/>
    <mergeCell ref="H10:H11"/>
    <mergeCell ref="I10:I11"/>
    <mergeCell ref="B9:D9"/>
    <mergeCell ref="A10:A11"/>
    <mergeCell ref="B2:I2"/>
    <mergeCell ref="B4:I5"/>
    <mergeCell ref="B6:I6"/>
    <mergeCell ref="G9:I9"/>
    <mergeCell ref="B10:C10"/>
    <mergeCell ref="D10:E10"/>
    <mergeCell ref="F10:G10"/>
    <mergeCell ref="B78:I78"/>
    <mergeCell ref="B75:C75"/>
    <mergeCell ref="D75:E75"/>
    <mergeCell ref="G75:H75"/>
    <mergeCell ref="B76:C76"/>
    <mergeCell ref="D76:E76"/>
    <mergeCell ref="G76:H76"/>
    <mergeCell ref="B40:I40"/>
    <mergeCell ref="B42:I43"/>
    <mergeCell ref="A36:C36"/>
    <mergeCell ref="B37:C37"/>
    <mergeCell ref="D37:E37"/>
    <mergeCell ref="G37:H37"/>
    <mergeCell ref="B38:C38"/>
    <mergeCell ref="D38:E38"/>
    <mergeCell ref="G38:H38"/>
  </mergeCells>
  <pageMargins left="0.31496062992125984" right="0.31496062992125984" top="0.35433070866141736" bottom="0.35433070866141736" header="0.19685039370078741" footer="0.11811023622047245"/>
  <pageSetup paperSize="9" orientation="landscape" horizontalDpi="4294967293" r:id="rId1"/>
  <headerFooter>
    <oddFooter>&amp;L&amp;"-,Gras"&amp;12&amp;F  /  &amp;A&amp;C&amp;P/&amp;N&amp;R&amp;KFF0000Edition du: &amp;D_&amp;T</oddFooter>
  </headerFooter>
  <rowBreaks count="1" manualBreakCount="1">
    <brk id="76" max="10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6"/>
  <dimension ref="A1:O86"/>
  <sheetViews>
    <sheetView showZeros="0" zoomScale="95" zoomScaleNormal="95" workbookViewId="0">
      <selection activeCell="R26" sqref="R26"/>
    </sheetView>
  </sheetViews>
  <sheetFormatPr baseColWidth="10" defaultRowHeight="14.4" x14ac:dyDescent="0.3"/>
  <cols>
    <col min="1" max="1" width="20.77734375" customWidth="1"/>
    <col min="2" max="12" width="6.77734375" customWidth="1"/>
    <col min="13" max="13" width="8.77734375" style="2" customWidth="1"/>
    <col min="14" max="14" width="7.21875" style="2" customWidth="1"/>
    <col min="15" max="15" width="8.77734375" customWidth="1"/>
  </cols>
  <sheetData>
    <row r="1" spans="1:15" ht="16.05" customHeigh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66"/>
      <c r="N1" s="66"/>
      <c r="O1" s="16"/>
    </row>
    <row r="2" spans="1:15" ht="16.05" customHeight="1" x14ac:dyDescent="0.3">
      <c r="A2" s="16"/>
      <c r="B2" s="16"/>
      <c r="C2" s="16"/>
      <c r="D2" s="130" t="s">
        <v>26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6"/>
    </row>
    <row r="3" spans="1:15" ht="16.05" customHeight="1" x14ac:dyDescent="0.3">
      <c r="A3" s="16"/>
      <c r="B3" s="16"/>
      <c r="C3" s="16"/>
      <c r="D3" s="16"/>
      <c r="E3" s="16"/>
      <c r="F3" s="18"/>
      <c r="G3" s="16"/>
      <c r="H3" s="16"/>
      <c r="I3" s="16"/>
      <c r="J3" s="16"/>
      <c r="K3" s="16"/>
      <c r="L3" s="16"/>
      <c r="M3" s="16"/>
      <c r="N3" s="66"/>
      <c r="O3" s="16"/>
    </row>
    <row r="4" spans="1:15" ht="16.05" customHeight="1" x14ac:dyDescent="0.3">
      <c r="A4" s="16"/>
      <c r="B4" s="16"/>
      <c r="C4" s="16"/>
      <c r="D4" s="178" t="s">
        <v>59</v>
      </c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6"/>
    </row>
    <row r="5" spans="1:15" ht="16.05" customHeight="1" x14ac:dyDescent="0.3">
      <c r="A5" s="16"/>
      <c r="B5" s="16"/>
      <c r="C5" s="16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6"/>
    </row>
    <row r="6" spans="1:15" ht="16.05" customHeight="1" x14ac:dyDescent="0.3">
      <c r="A6" s="16"/>
      <c r="B6" s="16"/>
      <c r="C6" s="16"/>
      <c r="D6" s="16"/>
      <c r="E6" s="16"/>
      <c r="F6" s="177"/>
      <c r="G6" s="177"/>
      <c r="H6" s="177"/>
      <c r="I6" s="177"/>
      <c r="J6" s="177"/>
      <c r="K6" s="177"/>
      <c r="L6" s="177"/>
      <c r="M6" s="66"/>
      <c r="N6" s="66"/>
      <c r="O6" s="16"/>
    </row>
    <row r="7" spans="1:15" ht="16.05" customHeight="1" x14ac:dyDescent="0.3">
      <c r="A7" s="16"/>
      <c r="B7" s="16"/>
      <c r="C7" s="16"/>
      <c r="D7" s="16"/>
      <c r="E7" s="16"/>
      <c r="F7" s="177"/>
      <c r="G7" s="177"/>
      <c r="H7" s="177"/>
      <c r="I7" s="177"/>
      <c r="J7" s="177"/>
      <c r="K7" s="177"/>
      <c r="L7" s="177"/>
      <c r="M7" s="66"/>
      <c r="N7" s="66"/>
      <c r="O7" s="16"/>
    </row>
    <row r="8" spans="1:15" ht="16.05" customHeight="1" thickBot="1" x14ac:dyDescent="0.3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66"/>
      <c r="N8" s="66"/>
      <c r="O8" s="16"/>
    </row>
    <row r="9" spans="1:15" s="65" customFormat="1" ht="115.05" customHeight="1" x14ac:dyDescent="0.35">
      <c r="A9" s="64" t="s">
        <v>54</v>
      </c>
      <c r="B9" s="67" t="s">
        <v>80</v>
      </c>
      <c r="C9" s="68" t="s">
        <v>74</v>
      </c>
      <c r="D9" s="68" t="s">
        <v>5</v>
      </c>
      <c r="E9" s="68" t="s">
        <v>15</v>
      </c>
      <c r="F9" s="68" t="s">
        <v>81</v>
      </c>
      <c r="G9" s="68" t="s">
        <v>73</v>
      </c>
      <c r="H9" s="97" t="s">
        <v>82</v>
      </c>
      <c r="I9" s="97" t="s">
        <v>9</v>
      </c>
      <c r="J9" s="97" t="s">
        <v>61</v>
      </c>
      <c r="K9" s="97" t="s">
        <v>11</v>
      </c>
      <c r="L9" s="97" t="s">
        <v>83</v>
      </c>
      <c r="M9" s="90" t="s">
        <v>57</v>
      </c>
      <c r="N9" s="96" t="s">
        <v>58</v>
      </c>
    </row>
    <row r="10" spans="1:15" s="69" customFormat="1" ht="13.05" customHeight="1" x14ac:dyDescent="0.25">
      <c r="A10" s="35" t="s">
        <v>55</v>
      </c>
      <c r="B10" s="114" t="e">
        <f t="shared" ref="B10:L25" ca="1" si="0">IF($A10="","",INDEX(INDIRECT("'"&amp;B$9&amp;"'!F89:F113"),MATCH($A10,INDIRECT("'"&amp;B$9&amp;"'!A89:A113"),0)))</f>
        <v>#N/A</v>
      </c>
      <c r="C10" s="70" t="e">
        <f t="shared" ca="1" si="0"/>
        <v>#N/A</v>
      </c>
      <c r="D10" s="70" t="e">
        <f t="shared" ca="1" si="0"/>
        <v>#N/A</v>
      </c>
      <c r="E10" s="70" t="e">
        <f t="shared" ca="1" si="0"/>
        <v>#N/A</v>
      </c>
      <c r="F10" s="70" t="e">
        <f t="shared" ca="1" si="0"/>
        <v>#N/A</v>
      </c>
      <c r="G10" s="70" t="e">
        <f t="shared" ca="1" si="0"/>
        <v>#N/A</v>
      </c>
      <c r="H10" s="70" t="e">
        <f t="shared" ca="1" si="0"/>
        <v>#N/A</v>
      </c>
      <c r="I10" s="70" t="e">
        <f t="shared" ca="1" si="0"/>
        <v>#N/A</v>
      </c>
      <c r="J10" s="70" t="e">
        <f t="shared" ca="1" si="0"/>
        <v>#N/A</v>
      </c>
      <c r="K10" s="70" t="e">
        <f t="shared" ca="1" si="0"/>
        <v>#N/A</v>
      </c>
      <c r="L10" s="115" t="e">
        <f t="shared" ca="1" si="0"/>
        <v>#N/A</v>
      </c>
      <c r="M10" s="91" t="e">
        <f t="shared" ref="M10:M31" ca="1" si="1">SUM(B10:L10)</f>
        <v>#N/A</v>
      </c>
      <c r="N10" s="94" t="e">
        <f t="shared" ref="N10:N30" ca="1" si="2">IF(M10=0,"",RANK(M10,$M$10:$M$31))</f>
        <v>#N/A</v>
      </c>
    </row>
    <row r="11" spans="1:15" s="69" customFormat="1" ht="13.05" customHeight="1" x14ac:dyDescent="0.25">
      <c r="A11" s="36" t="s">
        <v>62</v>
      </c>
      <c r="B11" s="116" t="e">
        <f t="shared" ca="1" si="0"/>
        <v>#N/A</v>
      </c>
      <c r="C11" s="71" t="e">
        <f t="shared" ca="1" si="0"/>
        <v>#N/A</v>
      </c>
      <c r="D11" s="71" t="e">
        <f t="shared" ca="1" si="0"/>
        <v>#N/A</v>
      </c>
      <c r="E11" s="71" t="e">
        <f t="shared" ca="1" si="0"/>
        <v>#N/A</v>
      </c>
      <c r="F11" s="71" t="e">
        <f t="shared" ca="1" si="0"/>
        <v>#N/A</v>
      </c>
      <c r="G11" s="71" t="e">
        <f t="shared" ca="1" si="0"/>
        <v>#N/A</v>
      </c>
      <c r="H11" s="71" t="e">
        <f t="shared" ca="1" si="0"/>
        <v>#N/A</v>
      </c>
      <c r="I11" s="71" t="e">
        <f t="shared" ca="1" si="0"/>
        <v>#N/A</v>
      </c>
      <c r="J11" s="71" t="e">
        <f t="shared" ca="1" si="0"/>
        <v>#N/A</v>
      </c>
      <c r="K11" s="71" t="e">
        <f t="shared" ca="1" si="0"/>
        <v>#N/A</v>
      </c>
      <c r="L11" s="117" t="e">
        <f t="shared" ca="1" si="0"/>
        <v>#N/A</v>
      </c>
      <c r="M11" s="92" t="e">
        <f t="shared" ca="1" si="1"/>
        <v>#N/A</v>
      </c>
      <c r="N11" s="94" t="e">
        <f t="shared" ca="1" si="2"/>
        <v>#N/A</v>
      </c>
    </row>
    <row r="12" spans="1:15" s="69" customFormat="1" ht="13.05" customHeight="1" x14ac:dyDescent="0.25">
      <c r="A12" s="36" t="s">
        <v>4</v>
      </c>
      <c r="B12" s="116">
        <f t="shared" ca="1" si="0"/>
        <v>0</v>
      </c>
      <c r="C12" s="71">
        <f t="shared" ca="1" si="0"/>
        <v>0</v>
      </c>
      <c r="D12" s="71" t="e">
        <f t="shared" ca="1" si="0"/>
        <v>#N/A</v>
      </c>
      <c r="E12" s="71" t="e">
        <f t="shared" ca="1" si="0"/>
        <v>#N/A</v>
      </c>
      <c r="F12" s="71" t="e">
        <f t="shared" ca="1" si="0"/>
        <v>#N/A</v>
      </c>
      <c r="G12" s="71" t="e">
        <f t="shared" ca="1" si="0"/>
        <v>#N/A</v>
      </c>
      <c r="H12" s="71" t="e">
        <f t="shared" ca="1" si="0"/>
        <v>#N/A</v>
      </c>
      <c r="I12" s="71" t="e">
        <f t="shared" ca="1" si="0"/>
        <v>#N/A</v>
      </c>
      <c r="J12" s="71" t="e">
        <f t="shared" ca="1" si="0"/>
        <v>#N/A</v>
      </c>
      <c r="K12" s="71" t="e">
        <f t="shared" ca="1" si="0"/>
        <v>#N/A</v>
      </c>
      <c r="L12" s="117" t="e">
        <f t="shared" ca="1" si="0"/>
        <v>#N/A</v>
      </c>
      <c r="M12" s="92" t="e">
        <f t="shared" ca="1" si="1"/>
        <v>#N/A</v>
      </c>
      <c r="N12" s="94" t="e">
        <f t="shared" ca="1" si="2"/>
        <v>#N/A</v>
      </c>
    </row>
    <row r="13" spans="1:15" s="69" customFormat="1" ht="13.05" customHeight="1" x14ac:dyDescent="0.25">
      <c r="A13" s="36" t="s">
        <v>5</v>
      </c>
      <c r="B13" s="116">
        <f t="shared" ca="1" si="0"/>
        <v>6</v>
      </c>
      <c r="C13" s="71">
        <f t="shared" ca="1" si="0"/>
        <v>11</v>
      </c>
      <c r="D13" s="71" t="e">
        <f t="shared" ca="1" si="0"/>
        <v>#N/A</v>
      </c>
      <c r="E13" s="71" t="e">
        <f t="shared" ca="1" si="0"/>
        <v>#N/A</v>
      </c>
      <c r="F13" s="71" t="e">
        <f t="shared" ca="1" si="0"/>
        <v>#N/A</v>
      </c>
      <c r="G13" s="71" t="e">
        <f t="shared" ca="1" si="0"/>
        <v>#N/A</v>
      </c>
      <c r="H13" s="71" t="e">
        <f t="shared" ca="1" si="0"/>
        <v>#N/A</v>
      </c>
      <c r="I13" s="71" t="e">
        <f t="shared" ca="1" si="0"/>
        <v>#N/A</v>
      </c>
      <c r="J13" s="71" t="e">
        <f t="shared" ca="1" si="0"/>
        <v>#N/A</v>
      </c>
      <c r="K13" s="71" t="e">
        <f t="shared" ca="1" si="0"/>
        <v>#N/A</v>
      </c>
      <c r="L13" s="117" t="e">
        <f t="shared" ca="1" si="0"/>
        <v>#N/A</v>
      </c>
      <c r="M13" s="92" t="e">
        <f t="shared" ca="1" si="1"/>
        <v>#N/A</v>
      </c>
      <c r="N13" s="94" t="e">
        <f t="shared" ca="1" si="2"/>
        <v>#N/A</v>
      </c>
    </row>
    <row r="14" spans="1:15" s="69" customFormat="1" ht="13.05" customHeight="1" x14ac:dyDescent="0.25">
      <c r="A14" s="36" t="s">
        <v>18</v>
      </c>
      <c r="B14" s="116">
        <f t="shared" ca="1" si="0"/>
        <v>0</v>
      </c>
      <c r="C14" s="71">
        <f t="shared" ca="1" si="0"/>
        <v>0</v>
      </c>
      <c r="D14" s="71">
        <f t="shared" ca="1" si="0"/>
        <v>0</v>
      </c>
      <c r="E14" s="71">
        <f t="shared" ca="1" si="0"/>
        <v>0</v>
      </c>
      <c r="F14" s="71">
        <f t="shared" ca="1" si="0"/>
        <v>0</v>
      </c>
      <c r="G14" s="71">
        <f t="shared" ca="1" si="0"/>
        <v>0</v>
      </c>
      <c r="H14" s="71">
        <f t="shared" ca="1" si="0"/>
        <v>0</v>
      </c>
      <c r="I14" s="71">
        <f t="shared" ca="1" si="0"/>
        <v>0</v>
      </c>
      <c r="J14" s="71">
        <f t="shared" ca="1" si="0"/>
        <v>0</v>
      </c>
      <c r="K14" s="71">
        <f t="shared" ca="1" si="0"/>
        <v>0</v>
      </c>
      <c r="L14" s="117">
        <f t="shared" ca="1" si="0"/>
        <v>0</v>
      </c>
      <c r="M14" s="92">
        <f t="shared" ca="1" si="1"/>
        <v>0</v>
      </c>
      <c r="N14" s="94" t="str">
        <f t="shared" ca="1" si="2"/>
        <v/>
      </c>
    </row>
    <row r="15" spans="1:15" s="69" customFormat="1" ht="13.05" customHeight="1" x14ac:dyDescent="0.25">
      <c r="A15" s="36" t="s">
        <v>6</v>
      </c>
      <c r="B15" s="116">
        <f t="shared" ca="1" si="0"/>
        <v>0</v>
      </c>
      <c r="C15" s="71">
        <f t="shared" ca="1" si="0"/>
        <v>0</v>
      </c>
      <c r="D15" s="71">
        <f t="shared" ca="1" si="0"/>
        <v>0</v>
      </c>
      <c r="E15" s="71">
        <f t="shared" ca="1" si="0"/>
        <v>0</v>
      </c>
      <c r="F15" s="71">
        <f t="shared" ca="1" si="0"/>
        <v>0</v>
      </c>
      <c r="G15" s="71">
        <f t="shared" ca="1" si="0"/>
        <v>0</v>
      </c>
      <c r="H15" s="71">
        <f t="shared" ca="1" si="0"/>
        <v>0</v>
      </c>
      <c r="I15" s="71">
        <f t="shared" ca="1" si="0"/>
        <v>0</v>
      </c>
      <c r="J15" s="71">
        <f t="shared" ca="1" si="0"/>
        <v>0</v>
      </c>
      <c r="K15" s="71">
        <f t="shared" ca="1" si="0"/>
        <v>0</v>
      </c>
      <c r="L15" s="117">
        <f t="shared" ca="1" si="0"/>
        <v>0</v>
      </c>
      <c r="M15" s="92">
        <f t="shared" ca="1" si="1"/>
        <v>0</v>
      </c>
      <c r="N15" s="94" t="str">
        <f t="shared" ca="1" si="2"/>
        <v/>
      </c>
    </row>
    <row r="16" spans="1:15" s="69" customFormat="1" ht="13.05" customHeight="1" x14ac:dyDescent="0.25">
      <c r="A16" s="36" t="s">
        <v>7</v>
      </c>
      <c r="B16" s="116">
        <f t="shared" ca="1" si="0"/>
        <v>0</v>
      </c>
      <c r="C16" s="71">
        <f t="shared" ca="1" si="0"/>
        <v>0</v>
      </c>
      <c r="D16" s="71">
        <f t="shared" ca="1" si="0"/>
        <v>0</v>
      </c>
      <c r="E16" s="71">
        <f t="shared" ca="1" si="0"/>
        <v>0</v>
      </c>
      <c r="F16" s="71">
        <f t="shared" ca="1" si="0"/>
        <v>0</v>
      </c>
      <c r="G16" s="71">
        <f t="shared" ca="1" si="0"/>
        <v>0</v>
      </c>
      <c r="H16" s="71">
        <f t="shared" ca="1" si="0"/>
        <v>0</v>
      </c>
      <c r="I16" s="71">
        <f t="shared" ca="1" si="0"/>
        <v>0</v>
      </c>
      <c r="J16" s="71">
        <f t="shared" ca="1" si="0"/>
        <v>0</v>
      </c>
      <c r="K16" s="71">
        <f t="shared" ca="1" si="0"/>
        <v>0</v>
      </c>
      <c r="L16" s="117">
        <f t="shared" ca="1" si="0"/>
        <v>0</v>
      </c>
      <c r="M16" s="92">
        <f t="shared" ca="1" si="1"/>
        <v>0</v>
      </c>
      <c r="N16" s="94" t="str">
        <f t="shared" ca="1" si="2"/>
        <v/>
      </c>
    </row>
    <row r="17" spans="1:14" s="69" customFormat="1" ht="13.05" customHeight="1" x14ac:dyDescent="0.25">
      <c r="A17" s="36" t="s">
        <v>8</v>
      </c>
      <c r="B17" s="116">
        <f t="shared" ca="1" si="0"/>
        <v>0</v>
      </c>
      <c r="C17" s="71">
        <f t="shared" ca="1" si="0"/>
        <v>0</v>
      </c>
      <c r="D17" s="71">
        <f t="shared" ca="1" si="0"/>
        <v>0</v>
      </c>
      <c r="E17" s="71">
        <f t="shared" ca="1" si="0"/>
        <v>0</v>
      </c>
      <c r="F17" s="71">
        <f t="shared" ca="1" si="0"/>
        <v>0</v>
      </c>
      <c r="G17" s="71">
        <f t="shared" ca="1" si="0"/>
        <v>0</v>
      </c>
      <c r="H17" s="71">
        <f t="shared" ca="1" si="0"/>
        <v>0</v>
      </c>
      <c r="I17" s="71">
        <f t="shared" ca="1" si="0"/>
        <v>0</v>
      </c>
      <c r="J17" s="71">
        <f t="shared" ca="1" si="0"/>
        <v>0</v>
      </c>
      <c r="K17" s="71">
        <f t="shared" ca="1" si="0"/>
        <v>0</v>
      </c>
      <c r="L17" s="117">
        <f t="shared" ca="1" si="0"/>
        <v>0</v>
      </c>
      <c r="M17" s="92">
        <f t="shared" ca="1" si="1"/>
        <v>0</v>
      </c>
      <c r="N17" s="94" t="str">
        <f t="shared" ca="1" si="2"/>
        <v/>
      </c>
    </row>
    <row r="18" spans="1:14" s="69" customFormat="1" ht="13.05" customHeight="1" x14ac:dyDescent="0.25">
      <c r="A18" s="36" t="s">
        <v>9</v>
      </c>
      <c r="B18" s="116">
        <f t="shared" ca="1" si="0"/>
        <v>2</v>
      </c>
      <c r="C18" s="71">
        <f t="shared" ca="1" si="0"/>
        <v>1</v>
      </c>
      <c r="D18" s="71">
        <f t="shared" ca="1" si="0"/>
        <v>5</v>
      </c>
      <c r="E18" s="71">
        <f t="shared" ca="1" si="0"/>
        <v>3</v>
      </c>
      <c r="F18" s="71">
        <f t="shared" ca="1" si="0"/>
        <v>3</v>
      </c>
      <c r="G18" s="71">
        <f t="shared" ca="1" si="0"/>
        <v>3</v>
      </c>
      <c r="H18" s="71">
        <f t="shared" ca="1" si="0"/>
        <v>0</v>
      </c>
      <c r="I18" s="71">
        <f t="shared" ca="1" si="0"/>
        <v>0</v>
      </c>
      <c r="J18" s="71">
        <f t="shared" ca="1" si="0"/>
        <v>0</v>
      </c>
      <c r="K18" s="71">
        <f t="shared" ca="1" si="0"/>
        <v>0</v>
      </c>
      <c r="L18" s="117">
        <f t="shared" ca="1" si="0"/>
        <v>0</v>
      </c>
      <c r="M18" s="92">
        <f t="shared" ca="1" si="1"/>
        <v>17</v>
      </c>
      <c r="N18" s="94" t="e">
        <f t="shared" ca="1" si="2"/>
        <v>#N/A</v>
      </c>
    </row>
    <row r="19" spans="1:14" s="69" customFormat="1" ht="13.05" customHeight="1" x14ac:dyDescent="0.25">
      <c r="A19" s="36" t="s">
        <v>48</v>
      </c>
      <c r="B19" s="116">
        <f t="shared" ca="1" si="0"/>
        <v>0</v>
      </c>
      <c r="C19" s="71">
        <f t="shared" ca="1" si="0"/>
        <v>0</v>
      </c>
      <c r="D19" s="71">
        <f t="shared" ca="1" si="0"/>
        <v>0</v>
      </c>
      <c r="E19" s="71">
        <f t="shared" ca="1" si="0"/>
        <v>0</v>
      </c>
      <c r="F19" s="71">
        <f t="shared" ca="1" si="0"/>
        <v>0</v>
      </c>
      <c r="G19" s="71">
        <f t="shared" ca="1" si="0"/>
        <v>0</v>
      </c>
      <c r="H19" s="71">
        <f t="shared" ca="1" si="0"/>
        <v>0</v>
      </c>
      <c r="I19" s="71">
        <f t="shared" ca="1" si="0"/>
        <v>0</v>
      </c>
      <c r="J19" s="71">
        <f t="shared" ca="1" si="0"/>
        <v>0</v>
      </c>
      <c r="K19" s="71">
        <f t="shared" ca="1" si="0"/>
        <v>0</v>
      </c>
      <c r="L19" s="117">
        <f t="shared" ca="1" si="0"/>
        <v>0</v>
      </c>
      <c r="M19" s="92">
        <f t="shared" ca="1" si="1"/>
        <v>0</v>
      </c>
      <c r="N19" s="94" t="str">
        <f t="shared" ca="1" si="2"/>
        <v/>
      </c>
    </row>
    <row r="20" spans="1:14" s="69" customFormat="1" ht="13.05" customHeight="1" x14ac:dyDescent="0.25">
      <c r="A20" s="36" t="s">
        <v>10</v>
      </c>
      <c r="B20" s="116">
        <f t="shared" ref="B20:L31" ca="1" si="3">IF($A20="","",INDEX(INDIRECT("'"&amp;B$9&amp;"'!F89:F113"),MATCH($A20,INDIRECT("'"&amp;B$9&amp;"'!A89:A113"),0)))</f>
        <v>0</v>
      </c>
      <c r="C20" s="71">
        <f t="shared" ca="1" si="3"/>
        <v>0</v>
      </c>
      <c r="D20" s="71">
        <f t="shared" ca="1" si="3"/>
        <v>0</v>
      </c>
      <c r="E20" s="71">
        <f t="shared" ca="1" si="3"/>
        <v>0</v>
      </c>
      <c r="F20" s="71">
        <f t="shared" ca="1" si="3"/>
        <v>0</v>
      </c>
      <c r="G20" s="71">
        <f t="shared" ca="1" si="3"/>
        <v>0</v>
      </c>
      <c r="H20" s="71">
        <f t="shared" ca="1" si="0"/>
        <v>0</v>
      </c>
      <c r="I20" s="71">
        <f t="shared" ca="1" si="0"/>
        <v>0</v>
      </c>
      <c r="J20" s="71">
        <f t="shared" ca="1" si="0"/>
        <v>0</v>
      </c>
      <c r="K20" s="71">
        <f t="shared" ca="1" si="0"/>
        <v>0</v>
      </c>
      <c r="L20" s="117">
        <f t="shared" ca="1" si="3"/>
        <v>0</v>
      </c>
      <c r="M20" s="92">
        <f t="shared" ca="1" si="1"/>
        <v>0</v>
      </c>
      <c r="N20" s="94" t="str">
        <f t="shared" ca="1" si="2"/>
        <v/>
      </c>
    </row>
    <row r="21" spans="1:14" s="69" customFormat="1" ht="13.05" customHeight="1" x14ac:dyDescent="0.25">
      <c r="A21" s="36" t="s">
        <v>60</v>
      </c>
      <c r="B21" s="116">
        <f t="shared" ca="1" si="3"/>
        <v>0</v>
      </c>
      <c r="C21" s="71">
        <f t="shared" ca="1" si="3"/>
        <v>0</v>
      </c>
      <c r="D21" s="71">
        <f t="shared" ca="1" si="3"/>
        <v>0</v>
      </c>
      <c r="E21" s="71">
        <f t="shared" ca="1" si="3"/>
        <v>0</v>
      </c>
      <c r="F21" s="71">
        <f t="shared" ca="1" si="3"/>
        <v>0</v>
      </c>
      <c r="G21" s="71">
        <f t="shared" ca="1" si="3"/>
        <v>0</v>
      </c>
      <c r="H21" s="71">
        <f t="shared" ca="1" si="0"/>
        <v>0</v>
      </c>
      <c r="I21" s="71">
        <f t="shared" ca="1" si="0"/>
        <v>0</v>
      </c>
      <c r="J21" s="71">
        <f t="shared" ca="1" si="0"/>
        <v>0</v>
      </c>
      <c r="K21" s="71">
        <f t="shared" ca="1" si="0"/>
        <v>0</v>
      </c>
      <c r="L21" s="117">
        <f t="shared" ca="1" si="3"/>
        <v>0</v>
      </c>
      <c r="M21" s="92">
        <f t="shared" ca="1" si="1"/>
        <v>0</v>
      </c>
      <c r="N21" s="94" t="str">
        <f t="shared" ca="1" si="2"/>
        <v/>
      </c>
    </row>
    <row r="22" spans="1:14" s="69" customFormat="1" ht="13.05" customHeight="1" x14ac:dyDescent="0.25">
      <c r="A22" s="36" t="s">
        <v>11</v>
      </c>
      <c r="B22" s="116">
        <f t="shared" ca="1" si="3"/>
        <v>10</v>
      </c>
      <c r="C22" s="71">
        <f t="shared" ca="1" si="3"/>
        <v>10</v>
      </c>
      <c r="D22" s="71">
        <f t="shared" ca="1" si="3"/>
        <v>3</v>
      </c>
      <c r="E22" s="71">
        <f t="shared" ca="1" si="3"/>
        <v>8</v>
      </c>
      <c r="F22" s="71">
        <f t="shared" ca="1" si="3"/>
        <v>10</v>
      </c>
      <c r="G22" s="71">
        <f t="shared" ca="1" si="3"/>
        <v>10</v>
      </c>
      <c r="H22" s="71">
        <f t="shared" ca="1" si="0"/>
        <v>0</v>
      </c>
      <c r="I22" s="71">
        <f t="shared" ca="1" si="0"/>
        <v>0</v>
      </c>
      <c r="J22" s="71">
        <f t="shared" ca="1" si="0"/>
        <v>0</v>
      </c>
      <c r="K22" s="71">
        <f t="shared" ca="1" si="0"/>
        <v>0</v>
      </c>
      <c r="L22" s="117">
        <f t="shared" ca="1" si="3"/>
        <v>0</v>
      </c>
      <c r="M22" s="92">
        <f t="shared" ca="1" si="1"/>
        <v>51</v>
      </c>
      <c r="N22" s="94" t="e">
        <f t="shared" ca="1" si="2"/>
        <v>#N/A</v>
      </c>
    </row>
    <row r="23" spans="1:14" s="69" customFormat="1" ht="13.05" customHeight="1" x14ac:dyDescent="0.25">
      <c r="A23" s="36" t="s">
        <v>12</v>
      </c>
      <c r="B23" s="116">
        <f t="shared" ca="1" si="3"/>
        <v>0</v>
      </c>
      <c r="C23" s="71">
        <f t="shared" ca="1" si="3"/>
        <v>0</v>
      </c>
      <c r="D23" s="71">
        <f t="shared" ca="1" si="3"/>
        <v>0</v>
      </c>
      <c r="E23" s="71">
        <f t="shared" ca="1" si="3"/>
        <v>0</v>
      </c>
      <c r="F23" s="71">
        <f t="shared" ca="1" si="3"/>
        <v>0</v>
      </c>
      <c r="G23" s="71">
        <f t="shared" ca="1" si="3"/>
        <v>0</v>
      </c>
      <c r="H23" s="71">
        <f t="shared" ca="1" si="0"/>
        <v>0</v>
      </c>
      <c r="I23" s="71">
        <f t="shared" ca="1" si="0"/>
        <v>0</v>
      </c>
      <c r="J23" s="71">
        <f t="shared" ca="1" si="0"/>
        <v>0</v>
      </c>
      <c r="K23" s="71">
        <f t="shared" ca="1" si="0"/>
        <v>0</v>
      </c>
      <c r="L23" s="117">
        <f t="shared" ca="1" si="3"/>
        <v>0</v>
      </c>
      <c r="M23" s="92">
        <f t="shared" ca="1" si="1"/>
        <v>0</v>
      </c>
      <c r="N23" s="94" t="str">
        <f t="shared" ca="1" si="2"/>
        <v/>
      </c>
    </row>
    <row r="24" spans="1:14" s="69" customFormat="1" ht="13.05" customHeight="1" x14ac:dyDescent="0.25">
      <c r="A24" s="36" t="s">
        <v>13</v>
      </c>
      <c r="B24" s="116">
        <f t="shared" ca="1" si="3"/>
        <v>10</v>
      </c>
      <c r="C24" s="71">
        <f t="shared" ca="1" si="3"/>
        <v>10</v>
      </c>
      <c r="D24" s="71">
        <f t="shared" ca="1" si="3"/>
        <v>11</v>
      </c>
      <c r="E24" s="71">
        <f t="shared" ca="1" si="3"/>
        <v>11</v>
      </c>
      <c r="F24" s="71">
        <f t="shared" ca="1" si="3"/>
        <v>15</v>
      </c>
      <c r="G24" s="71">
        <f t="shared" ca="1" si="3"/>
        <v>5</v>
      </c>
      <c r="H24" s="71">
        <f t="shared" ca="1" si="0"/>
        <v>0</v>
      </c>
      <c r="I24" s="71">
        <f t="shared" ca="1" si="0"/>
        <v>0</v>
      </c>
      <c r="J24" s="71">
        <f t="shared" ca="1" si="0"/>
        <v>0</v>
      </c>
      <c r="K24" s="71">
        <f t="shared" ca="1" si="0"/>
        <v>0</v>
      </c>
      <c r="L24" s="117">
        <f t="shared" ca="1" si="3"/>
        <v>0</v>
      </c>
      <c r="M24" s="92">
        <f t="shared" ca="1" si="1"/>
        <v>62</v>
      </c>
      <c r="N24" s="94" t="e">
        <f t="shared" ca="1" si="2"/>
        <v>#N/A</v>
      </c>
    </row>
    <row r="25" spans="1:14" s="69" customFormat="1" ht="13.05" customHeight="1" x14ac:dyDescent="0.25">
      <c r="A25" s="36" t="s">
        <v>14</v>
      </c>
      <c r="B25" s="116">
        <f t="shared" ca="1" si="3"/>
        <v>0</v>
      </c>
      <c r="C25" s="71">
        <f t="shared" ca="1" si="3"/>
        <v>0</v>
      </c>
      <c r="D25" s="71">
        <f t="shared" ca="1" si="3"/>
        <v>0</v>
      </c>
      <c r="E25" s="71">
        <f t="shared" ca="1" si="3"/>
        <v>0</v>
      </c>
      <c r="F25" s="71">
        <f t="shared" ca="1" si="3"/>
        <v>0</v>
      </c>
      <c r="G25" s="71">
        <f t="shared" ca="1" si="3"/>
        <v>0</v>
      </c>
      <c r="H25" s="71">
        <f t="shared" ca="1" si="0"/>
        <v>0</v>
      </c>
      <c r="I25" s="71">
        <f t="shared" ca="1" si="0"/>
        <v>0</v>
      </c>
      <c r="J25" s="71">
        <f t="shared" ca="1" si="0"/>
        <v>0</v>
      </c>
      <c r="K25" s="71">
        <f t="shared" ca="1" si="0"/>
        <v>0</v>
      </c>
      <c r="L25" s="117">
        <f t="shared" ca="1" si="3"/>
        <v>0</v>
      </c>
      <c r="M25" s="92">
        <f t="shared" ca="1" si="1"/>
        <v>0</v>
      </c>
      <c r="N25" s="94" t="str">
        <f t="shared" ca="1" si="2"/>
        <v/>
      </c>
    </row>
    <row r="26" spans="1:14" s="69" customFormat="1" ht="13.05" customHeight="1" x14ac:dyDescent="0.25">
      <c r="A26" s="36" t="s">
        <v>61</v>
      </c>
      <c r="B26" s="116">
        <f t="shared" ca="1" si="3"/>
        <v>0</v>
      </c>
      <c r="C26" s="71">
        <f t="shared" ca="1" si="3"/>
        <v>0</v>
      </c>
      <c r="D26" s="71">
        <f t="shared" ca="1" si="3"/>
        <v>0</v>
      </c>
      <c r="E26" s="71">
        <f t="shared" ca="1" si="3"/>
        <v>0</v>
      </c>
      <c r="F26" s="71">
        <f t="shared" ca="1" si="3"/>
        <v>0</v>
      </c>
      <c r="G26" s="71">
        <f t="shared" ca="1" si="3"/>
        <v>0</v>
      </c>
      <c r="H26" s="71">
        <f t="shared" ca="1" si="3"/>
        <v>0</v>
      </c>
      <c r="I26" s="71">
        <f t="shared" ca="1" si="3"/>
        <v>0</v>
      </c>
      <c r="J26" s="71">
        <f t="shared" ca="1" si="3"/>
        <v>0</v>
      </c>
      <c r="K26" s="71">
        <f t="shared" ca="1" si="3"/>
        <v>0</v>
      </c>
      <c r="L26" s="117">
        <f t="shared" ca="1" si="3"/>
        <v>0</v>
      </c>
      <c r="M26" s="92">
        <f t="shared" ca="1" si="1"/>
        <v>0</v>
      </c>
      <c r="N26" s="94" t="str">
        <f t="shared" ca="1" si="2"/>
        <v/>
      </c>
    </row>
    <row r="27" spans="1:14" ht="13.05" customHeight="1" x14ac:dyDescent="0.3">
      <c r="A27" s="36" t="s">
        <v>56</v>
      </c>
      <c r="B27" s="116">
        <f t="shared" ca="1" si="3"/>
        <v>1</v>
      </c>
      <c r="C27" s="71">
        <f t="shared" ca="1" si="3"/>
        <v>2</v>
      </c>
      <c r="D27" s="71">
        <f t="shared" ca="1" si="3"/>
        <v>0</v>
      </c>
      <c r="E27" s="71">
        <f t="shared" ca="1" si="3"/>
        <v>2</v>
      </c>
      <c r="F27" s="71">
        <f t="shared" ca="1" si="3"/>
        <v>0</v>
      </c>
      <c r="G27" s="71">
        <f t="shared" ca="1" si="3"/>
        <v>1</v>
      </c>
      <c r="H27" s="71">
        <f t="shared" ca="1" si="3"/>
        <v>0</v>
      </c>
      <c r="I27" s="71">
        <f t="shared" ca="1" si="3"/>
        <v>0</v>
      </c>
      <c r="J27" s="71">
        <f t="shared" ca="1" si="3"/>
        <v>0</v>
      </c>
      <c r="K27" s="71">
        <f t="shared" ca="1" si="3"/>
        <v>0</v>
      </c>
      <c r="L27" s="117">
        <f t="shared" ca="1" si="3"/>
        <v>0</v>
      </c>
      <c r="M27" s="92">
        <f t="shared" ca="1" si="1"/>
        <v>6</v>
      </c>
      <c r="N27" s="94" t="e">
        <f t="shared" ca="1" si="2"/>
        <v>#N/A</v>
      </c>
    </row>
    <row r="28" spans="1:14" ht="13.05" customHeight="1" x14ac:dyDescent="0.3">
      <c r="A28" s="36" t="s">
        <v>15</v>
      </c>
      <c r="B28" s="116">
        <f t="shared" ca="1" si="3"/>
        <v>0</v>
      </c>
      <c r="C28" s="71">
        <f t="shared" ca="1" si="3"/>
        <v>0</v>
      </c>
      <c r="D28" s="71">
        <f t="shared" ca="1" si="3"/>
        <v>0</v>
      </c>
      <c r="E28" s="71">
        <f t="shared" ca="1" si="3"/>
        <v>0</v>
      </c>
      <c r="F28" s="71">
        <f t="shared" ca="1" si="3"/>
        <v>0</v>
      </c>
      <c r="G28" s="71">
        <f t="shared" ca="1" si="3"/>
        <v>0</v>
      </c>
      <c r="H28" s="71">
        <f t="shared" ca="1" si="3"/>
        <v>0</v>
      </c>
      <c r="I28" s="71">
        <f t="shared" ca="1" si="3"/>
        <v>0</v>
      </c>
      <c r="J28" s="71">
        <f t="shared" ca="1" si="3"/>
        <v>0</v>
      </c>
      <c r="K28" s="71">
        <f t="shared" ca="1" si="3"/>
        <v>0</v>
      </c>
      <c r="L28" s="117">
        <f t="shared" ca="1" si="3"/>
        <v>0</v>
      </c>
      <c r="M28" s="92">
        <f t="shared" ca="1" si="1"/>
        <v>0</v>
      </c>
      <c r="N28" s="94" t="str">
        <f t="shared" ca="1" si="2"/>
        <v/>
      </c>
    </row>
    <row r="29" spans="1:14" ht="13.05" customHeight="1" x14ac:dyDescent="0.3">
      <c r="A29" s="36" t="s">
        <v>16</v>
      </c>
      <c r="B29" s="116">
        <f t="shared" ca="1" si="3"/>
        <v>0</v>
      </c>
      <c r="C29" s="71">
        <f t="shared" ca="1" si="3"/>
        <v>0</v>
      </c>
      <c r="D29" s="71">
        <f t="shared" ca="1" si="3"/>
        <v>0</v>
      </c>
      <c r="E29" s="71">
        <f t="shared" ca="1" si="3"/>
        <v>0</v>
      </c>
      <c r="F29" s="71">
        <f t="shared" ca="1" si="3"/>
        <v>0</v>
      </c>
      <c r="G29" s="71">
        <f t="shared" ca="1" si="3"/>
        <v>0</v>
      </c>
      <c r="H29" s="71">
        <f t="shared" ca="1" si="3"/>
        <v>0</v>
      </c>
      <c r="I29" s="71">
        <f t="shared" ca="1" si="3"/>
        <v>0</v>
      </c>
      <c r="J29" s="71">
        <f t="shared" ca="1" si="3"/>
        <v>0</v>
      </c>
      <c r="K29" s="71">
        <f t="shared" ca="1" si="3"/>
        <v>0</v>
      </c>
      <c r="L29" s="117">
        <f t="shared" ca="1" si="3"/>
        <v>0</v>
      </c>
      <c r="M29" s="92">
        <f t="shared" ca="1" si="1"/>
        <v>0</v>
      </c>
      <c r="N29" s="94" t="str">
        <f t="shared" ca="1" si="2"/>
        <v/>
      </c>
    </row>
    <row r="30" spans="1:14" ht="13.05" customHeight="1" x14ac:dyDescent="0.3">
      <c r="A30" s="36" t="s">
        <v>17</v>
      </c>
      <c r="B30" s="116">
        <f t="shared" ca="1" si="3"/>
        <v>0</v>
      </c>
      <c r="C30" s="71">
        <f t="shared" ca="1" si="3"/>
        <v>0</v>
      </c>
      <c r="D30" s="71">
        <f t="shared" ca="1" si="3"/>
        <v>0</v>
      </c>
      <c r="E30" s="71">
        <f t="shared" ca="1" si="3"/>
        <v>0</v>
      </c>
      <c r="F30" s="71">
        <f t="shared" ca="1" si="3"/>
        <v>0</v>
      </c>
      <c r="G30" s="71">
        <f t="shared" ca="1" si="3"/>
        <v>0</v>
      </c>
      <c r="H30" s="71">
        <f t="shared" ca="1" si="3"/>
        <v>0</v>
      </c>
      <c r="I30" s="71">
        <f t="shared" ca="1" si="3"/>
        <v>0</v>
      </c>
      <c r="J30" s="71">
        <f t="shared" ca="1" si="3"/>
        <v>0</v>
      </c>
      <c r="K30" s="71">
        <f t="shared" ca="1" si="3"/>
        <v>0</v>
      </c>
      <c r="L30" s="117">
        <f t="shared" ca="1" si="3"/>
        <v>0</v>
      </c>
      <c r="M30" s="92">
        <f t="shared" ca="1" si="1"/>
        <v>0</v>
      </c>
      <c r="N30" s="94" t="str">
        <f t="shared" ca="1" si="2"/>
        <v/>
      </c>
    </row>
    <row r="31" spans="1:14" ht="13.05" customHeight="1" thickBot="1" x14ac:dyDescent="0.35">
      <c r="A31" s="37" t="s">
        <v>64</v>
      </c>
      <c r="B31" s="112">
        <f t="shared" ca="1" si="3"/>
        <v>0</v>
      </c>
      <c r="C31" s="72">
        <f t="shared" ca="1" si="3"/>
        <v>0</v>
      </c>
      <c r="D31" s="72">
        <f t="shared" ca="1" si="3"/>
        <v>0</v>
      </c>
      <c r="E31" s="72">
        <f t="shared" ca="1" si="3"/>
        <v>0</v>
      </c>
      <c r="F31" s="72">
        <f t="shared" ca="1" si="3"/>
        <v>0</v>
      </c>
      <c r="G31" s="112">
        <f t="shared" ca="1" si="3"/>
        <v>0</v>
      </c>
      <c r="H31" s="72">
        <f t="shared" ca="1" si="3"/>
        <v>0</v>
      </c>
      <c r="I31" s="72"/>
      <c r="J31" s="72"/>
      <c r="K31" s="72"/>
      <c r="L31" s="113">
        <f t="shared" ca="1" si="3"/>
        <v>0</v>
      </c>
      <c r="M31" s="93">
        <f t="shared" ca="1" si="1"/>
        <v>0</v>
      </c>
      <c r="N31" s="95" t="str">
        <f ca="1">IF(M31=0,"",RANK(M31,$M$10:$M$31))</f>
        <v/>
      </c>
    </row>
    <row r="32" spans="1:14" ht="13.05" customHeight="1" x14ac:dyDescent="0.3"/>
    <row r="33" ht="13.05" customHeight="1" x14ac:dyDescent="0.3"/>
    <row r="34" ht="13.05" customHeight="1" x14ac:dyDescent="0.3"/>
    <row r="35" ht="13.05" customHeight="1" x14ac:dyDescent="0.3"/>
    <row r="36" ht="13.05" customHeight="1" x14ac:dyDescent="0.3"/>
    <row r="37" ht="13.05" customHeight="1" x14ac:dyDescent="0.3"/>
    <row r="38" ht="13.05" customHeight="1" x14ac:dyDescent="0.3"/>
    <row r="39" ht="13.05" customHeight="1" x14ac:dyDescent="0.3"/>
    <row r="40" ht="13.05" customHeight="1" x14ac:dyDescent="0.3"/>
    <row r="41" ht="13.05" customHeight="1" x14ac:dyDescent="0.3"/>
    <row r="42" ht="13.05" customHeight="1" x14ac:dyDescent="0.3"/>
    <row r="43" ht="13.05" customHeight="1" x14ac:dyDescent="0.3"/>
    <row r="44" ht="13.05" customHeight="1" x14ac:dyDescent="0.3"/>
    <row r="45" ht="13.05" customHeight="1" x14ac:dyDescent="0.3"/>
    <row r="46" ht="13.05" customHeight="1" x14ac:dyDescent="0.3"/>
    <row r="47" ht="13.05" customHeight="1" x14ac:dyDescent="0.3"/>
    <row r="86" spans="1:1" x14ac:dyDescent="0.3">
      <c r="A86" t="s">
        <v>0</v>
      </c>
    </row>
  </sheetData>
  <sortState xmlns:xlrd2="http://schemas.microsoft.com/office/spreadsheetml/2017/richdata2" ref="A11:A30">
    <sortCondition ref="A10:A30"/>
  </sortState>
  <mergeCells count="4">
    <mergeCell ref="F7:L7"/>
    <mergeCell ref="D2:N2"/>
    <mergeCell ref="F6:L6"/>
    <mergeCell ref="D4:N5"/>
  </mergeCells>
  <printOptions horizontalCentered="1"/>
  <pageMargins left="0.31496062992125984" right="0.31496062992125984" top="0.35433070866141736" bottom="0.35433070866141736" header="0.19685039370078741" footer="0.11811023622047245"/>
  <pageSetup paperSize="9" orientation="landscape" r:id="rId1"/>
  <headerFooter>
    <oddFooter>&amp;L&amp;"-,Gras"&amp;12&amp;F  /  &amp;A&amp;C&amp;P/&amp;N&amp;R&amp;KFF0000Edition du: &amp;D_&amp;T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118"/>
  <sheetViews>
    <sheetView showZeros="0" workbookViewId="0">
      <selection activeCell="I111" sqref="I111"/>
    </sheetView>
  </sheetViews>
  <sheetFormatPr baseColWidth="10" defaultColWidth="11.44140625" defaultRowHeight="14.4" x14ac:dyDescent="0.3"/>
  <cols>
    <col min="1" max="1" width="30.77734375" style="30" customWidth="1"/>
    <col min="2" max="2" width="14.77734375" style="5" customWidth="1"/>
    <col min="3" max="3" width="7.77734375" style="5" customWidth="1"/>
    <col min="4" max="4" width="13.44140625" style="5" customWidth="1"/>
    <col min="5" max="5" width="9.21875" style="5" customWidth="1"/>
    <col min="6" max="6" width="14.77734375" style="5" customWidth="1"/>
    <col min="7" max="7" width="7.77734375" style="5" customWidth="1"/>
    <col min="8" max="8" width="14.77734375" style="5" customWidth="1"/>
    <col min="9" max="9" width="12.77734375" style="5" customWidth="1"/>
    <col min="10" max="16384" width="11.44140625" style="5"/>
  </cols>
  <sheetData>
    <row r="1" spans="1:9" ht="16.05" customHeight="1" x14ac:dyDescent="0.3">
      <c r="A1" s="22"/>
      <c r="B1" s="3"/>
      <c r="C1" s="3"/>
      <c r="D1" s="3"/>
      <c r="E1" s="3"/>
      <c r="F1" s="3"/>
      <c r="G1" s="3"/>
      <c r="H1" s="3"/>
      <c r="I1" s="3"/>
    </row>
    <row r="2" spans="1:9" ht="16.05" customHeight="1" x14ac:dyDescent="0.3">
      <c r="A2" s="22"/>
      <c r="B2" s="130" t="s">
        <v>26</v>
      </c>
      <c r="C2" s="130"/>
      <c r="D2" s="130"/>
      <c r="E2" s="130"/>
      <c r="F2" s="130"/>
      <c r="G2" s="130"/>
      <c r="H2" s="130"/>
      <c r="I2" s="130"/>
    </row>
    <row r="3" spans="1:9" ht="16.05" customHeight="1" x14ac:dyDescent="0.3">
      <c r="A3" s="22"/>
      <c r="B3" s="3"/>
      <c r="C3" s="3"/>
      <c r="D3" s="17"/>
      <c r="E3" s="17"/>
      <c r="F3" s="17"/>
      <c r="G3" s="17"/>
      <c r="H3" s="17"/>
      <c r="I3" s="17"/>
    </row>
    <row r="4" spans="1:9" ht="16.05" customHeight="1" x14ac:dyDescent="0.3">
      <c r="A4" s="22"/>
      <c r="B4" s="139" t="s">
        <v>46</v>
      </c>
      <c r="C4" s="139"/>
      <c r="D4" s="139"/>
      <c r="E4" s="139"/>
      <c r="F4" s="139"/>
      <c r="G4" s="139"/>
      <c r="H4" s="139"/>
      <c r="I4" s="139"/>
    </row>
    <row r="5" spans="1:9" ht="16.05" customHeight="1" x14ac:dyDescent="0.3">
      <c r="A5" s="22"/>
      <c r="B5" s="139"/>
      <c r="C5" s="139"/>
      <c r="D5" s="139"/>
      <c r="E5" s="139"/>
      <c r="F5" s="139"/>
      <c r="G5" s="139"/>
      <c r="H5" s="139"/>
      <c r="I5" s="139"/>
    </row>
    <row r="6" spans="1:9" ht="16.05" customHeight="1" x14ac:dyDescent="0.3">
      <c r="A6" s="22"/>
      <c r="B6" s="140" t="str">
        <f ca="1">MID(CELL("filename",$A$1),FIND("]",CELL("filename",$A$1))+1,32)</f>
        <v>Serrières-Sablons</v>
      </c>
      <c r="C6" s="140"/>
      <c r="D6" s="140"/>
      <c r="E6" s="140"/>
      <c r="F6" s="140"/>
      <c r="G6" s="140"/>
      <c r="H6" s="140"/>
      <c r="I6" s="140"/>
    </row>
    <row r="7" spans="1:9" ht="16.05" customHeight="1" x14ac:dyDescent="0.3">
      <c r="A7" s="22"/>
      <c r="B7" s="24"/>
      <c r="C7" s="3"/>
      <c r="D7" s="3"/>
      <c r="E7" s="3"/>
      <c r="F7" s="3"/>
      <c r="G7" s="3"/>
      <c r="H7" s="3"/>
      <c r="I7" s="3"/>
    </row>
    <row r="8" spans="1:9" ht="16.05" customHeight="1" thickBot="1" x14ac:dyDescent="0.35">
      <c r="A8" s="22"/>
      <c r="B8" s="3"/>
      <c r="C8" s="3"/>
      <c r="D8" s="3"/>
      <c r="E8" s="3"/>
      <c r="F8" s="3"/>
      <c r="G8" s="3"/>
      <c r="H8" s="3"/>
      <c r="I8" s="3"/>
    </row>
    <row r="9" spans="1:9" ht="14.1" customHeight="1" x14ac:dyDescent="0.3">
      <c r="A9" s="39" t="s">
        <v>0</v>
      </c>
      <c r="B9" s="141">
        <v>46131</v>
      </c>
      <c r="C9" s="141"/>
      <c r="D9" s="141"/>
      <c r="E9" s="25"/>
      <c r="F9" s="38" t="s">
        <v>1</v>
      </c>
      <c r="G9" s="142" t="str">
        <f ca="1">B6</f>
        <v>Serrières-Sablons</v>
      </c>
      <c r="H9" s="142"/>
      <c r="I9" s="143"/>
    </row>
    <row r="10" spans="1:9" ht="14.1" customHeight="1" x14ac:dyDescent="0.3">
      <c r="A10" s="128" t="s">
        <v>2</v>
      </c>
      <c r="B10" s="132" t="s">
        <v>21</v>
      </c>
      <c r="C10" s="133"/>
      <c r="D10" s="132" t="s">
        <v>22</v>
      </c>
      <c r="E10" s="133"/>
      <c r="F10" s="132" t="s">
        <v>29</v>
      </c>
      <c r="G10" s="134"/>
      <c r="H10" s="135" t="s">
        <v>23</v>
      </c>
      <c r="I10" s="137" t="s">
        <v>3</v>
      </c>
    </row>
    <row r="11" spans="1:9" ht="14.1" customHeight="1" x14ac:dyDescent="0.3">
      <c r="A11" s="129"/>
      <c r="B11" s="13" t="s">
        <v>47</v>
      </c>
      <c r="C11" s="14" t="s">
        <v>20</v>
      </c>
      <c r="D11" s="13" t="s">
        <v>47</v>
      </c>
      <c r="E11" s="14" t="s">
        <v>20</v>
      </c>
      <c r="F11" s="13" t="s">
        <v>47</v>
      </c>
      <c r="G11" s="15" t="s">
        <v>20</v>
      </c>
      <c r="H11" s="136"/>
      <c r="I11" s="138"/>
    </row>
    <row r="12" spans="1:9" ht="14.1" customHeight="1" x14ac:dyDescent="0.3">
      <c r="A12" s="35" t="s">
        <v>55</v>
      </c>
      <c r="B12" s="62"/>
      <c r="C12" s="62"/>
      <c r="D12" s="62"/>
      <c r="E12" s="62"/>
      <c r="F12" s="62">
        <v>2</v>
      </c>
      <c r="G12" s="63">
        <v>2</v>
      </c>
      <c r="H12" s="76">
        <f t="shared" ref="H12:H33" si="0">SUM(C12,E12,G12)</f>
        <v>2</v>
      </c>
      <c r="I12" s="73">
        <f>IF(H12=0,"",RANK(H12,$H$12:$H$33))</f>
        <v>3</v>
      </c>
    </row>
    <row r="13" spans="1:9" ht="14.1" customHeight="1" x14ac:dyDescent="0.3">
      <c r="A13" s="36" t="s">
        <v>62</v>
      </c>
      <c r="B13" s="9"/>
      <c r="C13" s="9"/>
      <c r="D13" s="9"/>
      <c r="E13" s="9"/>
      <c r="F13" s="9"/>
      <c r="G13" s="10"/>
      <c r="H13" s="77">
        <f t="shared" si="0"/>
        <v>0</v>
      </c>
      <c r="I13" s="74" t="str">
        <f t="shared" ref="I13:I33" si="1">IF(H13=0,"",RANK(H13,$H$12:$H$33))</f>
        <v/>
      </c>
    </row>
    <row r="14" spans="1:9" ht="14.1" customHeight="1" x14ac:dyDescent="0.3">
      <c r="A14" s="36" t="s">
        <v>4</v>
      </c>
      <c r="B14" s="9"/>
      <c r="C14" s="9"/>
      <c r="D14" s="9"/>
      <c r="E14" s="9"/>
      <c r="F14" s="9"/>
      <c r="G14" s="10"/>
      <c r="H14" s="77">
        <f t="shared" si="0"/>
        <v>0</v>
      </c>
      <c r="I14" s="74" t="str">
        <f t="shared" si="1"/>
        <v/>
      </c>
    </row>
    <row r="15" spans="1:9" ht="14.1" customHeight="1" x14ac:dyDescent="0.3">
      <c r="A15" s="36" t="s">
        <v>5</v>
      </c>
      <c r="B15" s="9"/>
      <c r="C15" s="9"/>
      <c r="D15" s="9">
        <v>5</v>
      </c>
      <c r="E15" s="9">
        <v>5</v>
      </c>
      <c r="F15" s="9">
        <v>3</v>
      </c>
      <c r="G15" s="10">
        <v>3</v>
      </c>
      <c r="H15" s="77">
        <f t="shared" si="0"/>
        <v>8</v>
      </c>
      <c r="I15" s="74">
        <f t="shared" si="1"/>
        <v>2</v>
      </c>
    </row>
    <row r="16" spans="1:9" ht="14.1" customHeight="1" x14ac:dyDescent="0.3">
      <c r="A16" s="36" t="s">
        <v>18</v>
      </c>
      <c r="B16" s="9"/>
      <c r="C16" s="9"/>
      <c r="D16" s="9"/>
      <c r="E16" s="9"/>
      <c r="F16" s="9"/>
      <c r="G16" s="10"/>
      <c r="H16" s="77">
        <f t="shared" si="0"/>
        <v>0</v>
      </c>
      <c r="I16" s="74" t="str">
        <f t="shared" si="1"/>
        <v/>
      </c>
    </row>
    <row r="17" spans="1:9" ht="14.1" customHeight="1" x14ac:dyDescent="0.3">
      <c r="A17" s="36" t="s">
        <v>6</v>
      </c>
      <c r="B17" s="9"/>
      <c r="C17" s="9"/>
      <c r="D17" s="9"/>
      <c r="E17" s="9"/>
      <c r="F17" s="9"/>
      <c r="G17" s="10"/>
      <c r="H17" s="77">
        <f t="shared" si="0"/>
        <v>0</v>
      </c>
      <c r="I17" s="74" t="str">
        <f t="shared" si="1"/>
        <v/>
      </c>
    </row>
    <row r="18" spans="1:9" ht="14.1" customHeight="1" x14ac:dyDescent="0.3">
      <c r="A18" s="36" t="s">
        <v>7</v>
      </c>
      <c r="B18" s="9"/>
      <c r="C18" s="9"/>
      <c r="D18" s="9"/>
      <c r="E18" s="9"/>
      <c r="F18" s="9"/>
      <c r="G18" s="10"/>
      <c r="H18" s="77">
        <f t="shared" si="0"/>
        <v>0</v>
      </c>
      <c r="I18" s="74" t="str">
        <f t="shared" si="1"/>
        <v/>
      </c>
    </row>
    <row r="19" spans="1:9" ht="14.1" customHeight="1" x14ac:dyDescent="0.3">
      <c r="A19" s="36" t="s">
        <v>8</v>
      </c>
      <c r="B19" s="9"/>
      <c r="C19" s="9"/>
      <c r="D19" s="9"/>
      <c r="E19" s="9"/>
      <c r="F19" s="9"/>
      <c r="G19" s="10"/>
      <c r="H19" s="77">
        <f t="shared" si="0"/>
        <v>0</v>
      </c>
      <c r="I19" s="74" t="str">
        <f t="shared" si="1"/>
        <v/>
      </c>
    </row>
    <row r="20" spans="1:9" ht="14.1" customHeight="1" x14ac:dyDescent="0.3">
      <c r="A20" s="36" t="s">
        <v>9</v>
      </c>
      <c r="B20" s="9"/>
      <c r="C20" s="9"/>
      <c r="D20" s="9"/>
      <c r="E20" s="9"/>
      <c r="F20" s="9"/>
      <c r="G20" s="10"/>
      <c r="H20" s="77">
        <f t="shared" si="0"/>
        <v>0</v>
      </c>
      <c r="I20" s="74" t="str">
        <f t="shared" si="1"/>
        <v/>
      </c>
    </row>
    <row r="21" spans="1:9" ht="14.1" customHeight="1" x14ac:dyDescent="0.3">
      <c r="A21" s="36" t="s">
        <v>48</v>
      </c>
      <c r="B21" s="9"/>
      <c r="C21" s="9"/>
      <c r="D21" s="9"/>
      <c r="E21" s="9"/>
      <c r="F21" s="9"/>
      <c r="G21" s="10"/>
      <c r="H21" s="77">
        <f t="shared" si="0"/>
        <v>0</v>
      </c>
      <c r="I21" s="74" t="str">
        <f t="shared" si="1"/>
        <v/>
      </c>
    </row>
    <row r="22" spans="1:9" ht="14.1" customHeight="1" x14ac:dyDescent="0.3">
      <c r="A22" s="36" t="s">
        <v>10</v>
      </c>
      <c r="B22" s="9"/>
      <c r="C22" s="9"/>
      <c r="D22" s="9"/>
      <c r="E22" s="9"/>
      <c r="F22" s="9"/>
      <c r="G22" s="10"/>
      <c r="H22" s="77">
        <f t="shared" si="0"/>
        <v>0</v>
      </c>
      <c r="I22" s="74" t="str">
        <f t="shared" si="1"/>
        <v/>
      </c>
    </row>
    <row r="23" spans="1:9" ht="14.1" customHeight="1" x14ac:dyDescent="0.3">
      <c r="A23" s="36" t="s">
        <v>60</v>
      </c>
      <c r="B23" s="9"/>
      <c r="C23" s="9"/>
      <c r="D23" s="9"/>
      <c r="E23" s="9"/>
      <c r="F23" s="9"/>
      <c r="G23" s="10"/>
      <c r="H23" s="77">
        <f t="shared" si="0"/>
        <v>0</v>
      </c>
      <c r="I23" s="74" t="str">
        <f t="shared" si="1"/>
        <v/>
      </c>
    </row>
    <row r="24" spans="1:9" ht="14.1" customHeight="1" x14ac:dyDescent="0.3">
      <c r="A24" s="36" t="s">
        <v>11</v>
      </c>
      <c r="B24" s="9"/>
      <c r="C24" s="9"/>
      <c r="D24" s="9"/>
      <c r="E24" s="9"/>
      <c r="F24" s="9"/>
      <c r="G24" s="10"/>
      <c r="H24" s="77">
        <f t="shared" si="0"/>
        <v>0</v>
      </c>
      <c r="I24" s="74" t="str">
        <f t="shared" si="1"/>
        <v/>
      </c>
    </row>
    <row r="25" spans="1:9" ht="14.1" customHeight="1" x14ac:dyDescent="0.3">
      <c r="A25" s="36" t="s">
        <v>12</v>
      </c>
      <c r="B25" s="9"/>
      <c r="C25" s="9"/>
      <c r="D25" s="9"/>
      <c r="E25" s="9"/>
      <c r="F25" s="9"/>
      <c r="G25" s="10"/>
      <c r="H25" s="77">
        <f t="shared" si="0"/>
        <v>0</v>
      </c>
      <c r="I25" s="74" t="str">
        <f t="shared" si="1"/>
        <v/>
      </c>
    </row>
    <row r="26" spans="1:9" ht="14.1" customHeight="1" x14ac:dyDescent="0.3">
      <c r="A26" s="36" t="s">
        <v>13</v>
      </c>
      <c r="B26" s="9">
        <v>5</v>
      </c>
      <c r="C26" s="9">
        <v>5</v>
      </c>
      <c r="D26" s="9"/>
      <c r="E26" s="9"/>
      <c r="F26" s="9">
        <v>5</v>
      </c>
      <c r="G26" s="10">
        <v>5</v>
      </c>
      <c r="H26" s="77">
        <f t="shared" si="0"/>
        <v>10</v>
      </c>
      <c r="I26" s="74">
        <f t="shared" si="1"/>
        <v>1</v>
      </c>
    </row>
    <row r="27" spans="1:9" ht="14.1" customHeight="1" x14ac:dyDescent="0.3">
      <c r="A27" s="36" t="s">
        <v>14</v>
      </c>
      <c r="B27" s="9"/>
      <c r="C27" s="9"/>
      <c r="D27" s="9"/>
      <c r="E27" s="9"/>
      <c r="F27" s="9"/>
      <c r="G27" s="10"/>
      <c r="H27" s="77">
        <f t="shared" si="0"/>
        <v>0</v>
      </c>
      <c r="I27" s="74" t="str">
        <f t="shared" si="1"/>
        <v/>
      </c>
    </row>
    <row r="28" spans="1:9" ht="14.1" customHeight="1" x14ac:dyDescent="0.3">
      <c r="A28" s="36" t="s">
        <v>61</v>
      </c>
      <c r="B28" s="9"/>
      <c r="C28" s="9"/>
      <c r="D28" s="9"/>
      <c r="E28" s="9"/>
      <c r="F28" s="9"/>
      <c r="G28" s="10"/>
      <c r="H28" s="77">
        <f t="shared" si="0"/>
        <v>0</v>
      </c>
      <c r="I28" s="74" t="str">
        <f t="shared" si="1"/>
        <v/>
      </c>
    </row>
    <row r="29" spans="1:9" ht="14.1" customHeight="1" x14ac:dyDescent="0.3">
      <c r="A29" s="36" t="s">
        <v>56</v>
      </c>
      <c r="B29" s="9"/>
      <c r="C29" s="9"/>
      <c r="D29" s="9"/>
      <c r="E29" s="9"/>
      <c r="F29" s="9"/>
      <c r="G29" s="10"/>
      <c r="H29" s="77">
        <f t="shared" si="0"/>
        <v>0</v>
      </c>
      <c r="I29" s="74" t="str">
        <f t="shared" si="1"/>
        <v/>
      </c>
    </row>
    <row r="30" spans="1:9" ht="14.1" customHeight="1" x14ac:dyDescent="0.3">
      <c r="A30" s="36" t="s">
        <v>15</v>
      </c>
      <c r="B30" s="9"/>
      <c r="C30" s="9"/>
      <c r="D30" s="9"/>
      <c r="E30" s="9"/>
      <c r="F30" s="9"/>
      <c r="G30" s="10"/>
      <c r="H30" s="77">
        <f t="shared" si="0"/>
        <v>0</v>
      </c>
      <c r="I30" s="74" t="str">
        <f t="shared" si="1"/>
        <v/>
      </c>
    </row>
    <row r="31" spans="1:9" ht="14.1" customHeight="1" x14ac:dyDescent="0.3">
      <c r="A31" s="36" t="s">
        <v>16</v>
      </c>
      <c r="B31" s="9"/>
      <c r="C31" s="9"/>
      <c r="D31" s="9"/>
      <c r="E31" s="9"/>
      <c r="F31" s="9"/>
      <c r="G31" s="10"/>
      <c r="H31" s="77">
        <f t="shared" si="0"/>
        <v>0</v>
      </c>
      <c r="I31" s="74" t="str">
        <f t="shared" si="1"/>
        <v/>
      </c>
    </row>
    <row r="32" spans="1:9" ht="14.1" customHeight="1" x14ac:dyDescent="0.3">
      <c r="A32" s="36" t="s">
        <v>17</v>
      </c>
      <c r="B32" s="9"/>
      <c r="C32" s="9"/>
      <c r="D32" s="9"/>
      <c r="E32" s="9"/>
      <c r="F32" s="9"/>
      <c r="G32" s="10"/>
      <c r="H32" s="77">
        <f t="shared" si="0"/>
        <v>0</v>
      </c>
      <c r="I32" s="74" t="str">
        <f t="shared" si="1"/>
        <v/>
      </c>
    </row>
    <row r="33" spans="1:9" ht="14.1" customHeight="1" thickBot="1" x14ac:dyDescent="0.35">
      <c r="A33" s="37" t="s">
        <v>64</v>
      </c>
      <c r="B33" s="11"/>
      <c r="C33" s="11"/>
      <c r="D33" s="11"/>
      <c r="E33" s="11"/>
      <c r="F33" s="11"/>
      <c r="G33" s="12"/>
      <c r="H33" s="78">
        <f t="shared" si="0"/>
        <v>0</v>
      </c>
      <c r="I33" s="75" t="str">
        <f t="shared" si="1"/>
        <v/>
      </c>
    </row>
    <row r="34" spans="1:9" ht="16.05" customHeight="1" x14ac:dyDescent="0.3">
      <c r="A34" s="127" t="s">
        <v>24</v>
      </c>
      <c r="B34" s="127"/>
      <c r="C34" s="127"/>
      <c r="D34" s="26"/>
      <c r="E34" s="3"/>
      <c r="F34" s="3"/>
      <c r="G34" s="3"/>
      <c r="H34" s="3"/>
      <c r="I34" s="3"/>
    </row>
    <row r="35" spans="1:9" ht="14.1" customHeight="1" x14ac:dyDescent="0.3">
      <c r="A35" s="27" t="s">
        <v>40</v>
      </c>
      <c r="B35" s="169"/>
      <c r="C35" s="170"/>
      <c r="D35" s="169" t="s">
        <v>63</v>
      </c>
      <c r="E35" s="170"/>
      <c r="F35" s="7" t="s">
        <v>66</v>
      </c>
      <c r="G35" s="169"/>
      <c r="H35" s="170"/>
      <c r="I35" s="28" t="s">
        <v>63</v>
      </c>
    </row>
    <row r="36" spans="1:9" ht="14.1" customHeight="1" x14ac:dyDescent="0.3">
      <c r="A36" s="27" t="s">
        <v>42</v>
      </c>
      <c r="B36" s="169"/>
      <c r="C36" s="170"/>
      <c r="D36" s="169" t="s">
        <v>63</v>
      </c>
      <c r="E36" s="170"/>
      <c r="F36" s="7" t="s">
        <v>43</v>
      </c>
      <c r="G36" s="169"/>
      <c r="H36" s="170"/>
      <c r="I36" s="28" t="s">
        <v>63</v>
      </c>
    </row>
    <row r="37" spans="1:9" ht="14.1" customHeight="1" x14ac:dyDescent="0.3">
      <c r="A37" s="27" t="s">
        <v>44</v>
      </c>
      <c r="B37" s="166"/>
      <c r="C37" s="167"/>
      <c r="D37" s="166" t="s">
        <v>68</v>
      </c>
      <c r="E37" s="167"/>
      <c r="F37" s="7" t="s">
        <v>45</v>
      </c>
      <c r="G37" s="166"/>
      <c r="H37" s="167"/>
      <c r="I37" s="101"/>
    </row>
    <row r="38" spans="1:9" ht="16.05" customHeight="1" x14ac:dyDescent="0.3">
      <c r="A38" s="22"/>
      <c r="B38" s="3"/>
      <c r="C38" s="3"/>
      <c r="D38" s="3"/>
      <c r="E38" s="3"/>
      <c r="F38" s="3"/>
      <c r="G38" s="3"/>
      <c r="H38" s="3"/>
      <c r="I38" s="3"/>
    </row>
    <row r="39" spans="1:9" ht="16.05" customHeight="1" x14ac:dyDescent="0.3">
      <c r="A39" s="22"/>
      <c r="B39" s="130" t="s">
        <v>26</v>
      </c>
      <c r="C39" s="130"/>
      <c r="D39" s="130"/>
      <c r="E39" s="130"/>
      <c r="F39" s="130"/>
      <c r="G39" s="130"/>
      <c r="H39" s="130"/>
      <c r="I39" s="130"/>
    </row>
    <row r="40" spans="1:9" ht="16.05" customHeight="1" x14ac:dyDescent="0.3">
      <c r="A40" s="22"/>
      <c r="B40" s="3"/>
      <c r="C40" s="3"/>
      <c r="D40" s="3"/>
      <c r="E40" s="3"/>
      <c r="F40" s="3"/>
      <c r="G40" s="3"/>
      <c r="H40" s="3"/>
      <c r="I40" s="3"/>
    </row>
    <row r="41" spans="1:9" ht="16.05" customHeight="1" x14ac:dyDescent="0.3">
      <c r="A41" s="22"/>
      <c r="B41" s="131" t="s">
        <v>52</v>
      </c>
      <c r="C41" s="131"/>
      <c r="D41" s="131"/>
      <c r="E41" s="131"/>
      <c r="F41" s="131"/>
      <c r="G41" s="131"/>
      <c r="H41" s="131"/>
      <c r="I41" s="131"/>
    </row>
    <row r="42" spans="1:9" ht="16.05" customHeight="1" x14ac:dyDescent="0.3">
      <c r="A42" s="22"/>
      <c r="B42" s="131"/>
      <c r="C42" s="131"/>
      <c r="D42" s="131"/>
      <c r="E42" s="131"/>
      <c r="F42" s="131"/>
      <c r="G42" s="131"/>
      <c r="H42" s="131"/>
      <c r="I42" s="131"/>
    </row>
    <row r="43" spans="1:9" ht="16.05" customHeight="1" x14ac:dyDescent="0.3">
      <c r="A43" s="22"/>
      <c r="B43" s="140" t="str">
        <f ca="1">$B$6</f>
        <v>Serrières-Sablons</v>
      </c>
      <c r="C43" s="140"/>
      <c r="D43" s="140"/>
      <c r="E43" s="140"/>
      <c r="F43" s="140"/>
      <c r="G43" s="140"/>
      <c r="H43" s="140"/>
      <c r="I43" s="140"/>
    </row>
    <row r="44" spans="1:9" ht="16.05" customHeight="1" x14ac:dyDescent="0.3">
      <c r="A44" s="22"/>
      <c r="B44" s="3"/>
      <c r="C44" s="3"/>
      <c r="D44" s="3"/>
      <c r="E44" s="3"/>
      <c r="F44" s="3"/>
      <c r="G44" s="3"/>
      <c r="H44" s="3"/>
      <c r="I44" s="3"/>
    </row>
    <row r="45" spans="1:9" ht="16.05" customHeight="1" thickBot="1" x14ac:dyDescent="0.35">
      <c r="A45" s="22"/>
      <c r="B45" s="24"/>
      <c r="C45" s="3"/>
      <c r="D45" s="3"/>
      <c r="E45" s="3"/>
      <c r="F45" s="3"/>
      <c r="G45" s="3"/>
      <c r="H45" s="3"/>
      <c r="I45" s="3"/>
    </row>
    <row r="46" spans="1:9" ht="16.05" customHeight="1" x14ac:dyDescent="0.3">
      <c r="A46" s="41" t="s">
        <v>50</v>
      </c>
      <c r="B46" s="141">
        <f>B9</f>
        <v>46131</v>
      </c>
      <c r="C46" s="141"/>
      <c r="D46" s="141"/>
      <c r="E46" s="42"/>
      <c r="F46" s="43" t="s">
        <v>51</v>
      </c>
      <c r="G46" s="163" t="str">
        <f ca="1">B6</f>
        <v>Serrières-Sablons</v>
      </c>
      <c r="H46" s="164"/>
      <c r="I46" s="165"/>
    </row>
    <row r="47" spans="1:9" ht="14.1" customHeight="1" x14ac:dyDescent="0.3">
      <c r="A47" s="144" t="s">
        <v>2</v>
      </c>
      <c r="B47" s="132" t="s">
        <v>27</v>
      </c>
      <c r="C47" s="133"/>
      <c r="D47" s="132" t="s">
        <v>28</v>
      </c>
      <c r="E47" s="133"/>
      <c r="F47" s="132" t="s">
        <v>49</v>
      </c>
      <c r="G47" s="162"/>
      <c r="H47" s="135" t="s">
        <v>23</v>
      </c>
      <c r="I47" s="137" t="s">
        <v>3</v>
      </c>
    </row>
    <row r="48" spans="1:9" ht="14.1" customHeight="1" x14ac:dyDescent="0.3">
      <c r="A48" s="145"/>
      <c r="B48" s="13" t="s">
        <v>31</v>
      </c>
      <c r="C48" s="14" t="s">
        <v>20</v>
      </c>
      <c r="D48" s="13" t="s">
        <v>30</v>
      </c>
      <c r="E48" s="14" t="s">
        <v>20</v>
      </c>
      <c r="F48" s="13" t="s">
        <v>30</v>
      </c>
      <c r="G48" s="15" t="s">
        <v>20</v>
      </c>
      <c r="H48" s="136"/>
      <c r="I48" s="138"/>
    </row>
    <row r="49" spans="1:9" ht="14.1" customHeight="1" x14ac:dyDescent="0.3">
      <c r="A49" s="35" t="str">
        <f>$A$12</f>
        <v>Ampuis</v>
      </c>
      <c r="B49" s="62"/>
      <c r="C49" s="62"/>
      <c r="D49" s="62"/>
      <c r="E49" s="62"/>
      <c r="F49" s="62">
        <v>3</v>
      </c>
      <c r="G49" s="63">
        <v>3</v>
      </c>
      <c r="H49" s="76">
        <f t="shared" ref="H49:H70" si="2">SUM(C49,E49,G49)</f>
        <v>3</v>
      </c>
      <c r="I49" s="73">
        <f>IF(H49=0,"",RANK(H49,$H$49:$H$70))</f>
        <v>2</v>
      </c>
    </row>
    <row r="50" spans="1:9" ht="14.1" customHeight="1" x14ac:dyDescent="0.3">
      <c r="A50" s="36" t="str">
        <f>$A$13</f>
        <v>Bourg les Valences</v>
      </c>
      <c r="B50" s="9"/>
      <c r="C50" s="9"/>
      <c r="D50" s="9"/>
      <c r="E50" s="9"/>
      <c r="F50" s="9"/>
      <c r="G50" s="10"/>
      <c r="H50" s="77">
        <f t="shared" si="2"/>
        <v>0</v>
      </c>
      <c r="I50" s="74" t="str">
        <f t="shared" ref="I50:I70" si="3">IF(H50=0,"",RANK(H50,$H$49:$H$70))</f>
        <v/>
      </c>
    </row>
    <row r="51" spans="1:9" ht="14.1" customHeight="1" x14ac:dyDescent="0.3">
      <c r="A51" s="36" t="str">
        <f>$A$14</f>
        <v>Caluire</v>
      </c>
      <c r="B51" s="9"/>
      <c r="C51" s="9"/>
      <c r="D51" s="9"/>
      <c r="E51" s="9"/>
      <c r="F51" s="9"/>
      <c r="G51" s="10"/>
      <c r="H51" s="77">
        <f t="shared" si="2"/>
        <v>0</v>
      </c>
      <c r="I51" s="74" t="str">
        <f t="shared" si="3"/>
        <v/>
      </c>
    </row>
    <row r="52" spans="1:9" ht="14.1" customHeight="1" x14ac:dyDescent="0.3">
      <c r="A52" s="36" t="str">
        <f>$A$15</f>
        <v>Chasse</v>
      </c>
      <c r="B52" s="9"/>
      <c r="C52" s="9"/>
      <c r="D52" s="9">
        <v>3</v>
      </c>
      <c r="E52" s="9">
        <v>3</v>
      </c>
      <c r="F52" s="9"/>
      <c r="G52" s="10"/>
      <c r="H52" s="77">
        <f t="shared" si="2"/>
        <v>3</v>
      </c>
      <c r="I52" s="74">
        <f t="shared" si="3"/>
        <v>2</v>
      </c>
    </row>
    <row r="53" spans="1:9" ht="14.1" customHeight="1" x14ac:dyDescent="0.3">
      <c r="A53" s="36" t="str">
        <f>$A$16</f>
        <v>Chavanay</v>
      </c>
      <c r="B53" s="9"/>
      <c r="C53" s="9"/>
      <c r="D53" s="9"/>
      <c r="E53" s="9"/>
      <c r="F53" s="9"/>
      <c r="G53" s="10"/>
      <c r="H53" s="77">
        <f t="shared" si="2"/>
        <v>0</v>
      </c>
      <c r="I53" s="74" t="str">
        <f t="shared" si="3"/>
        <v/>
      </c>
    </row>
    <row r="54" spans="1:9" ht="14.1" customHeight="1" x14ac:dyDescent="0.3">
      <c r="A54" s="36" t="str">
        <f>$A$17</f>
        <v>Condrieu</v>
      </c>
      <c r="B54" s="9"/>
      <c r="C54" s="9"/>
      <c r="D54" s="9"/>
      <c r="E54" s="9"/>
      <c r="F54" s="9"/>
      <c r="G54" s="10"/>
      <c r="H54" s="77">
        <f t="shared" si="2"/>
        <v>0</v>
      </c>
      <c r="I54" s="74" t="str">
        <f t="shared" si="3"/>
        <v/>
      </c>
    </row>
    <row r="55" spans="1:9" ht="14.1" customHeight="1" x14ac:dyDescent="0.3">
      <c r="A55" s="36" t="str">
        <f>$A$18</f>
        <v>Feyzin</v>
      </c>
      <c r="B55" s="9"/>
      <c r="C55" s="9"/>
      <c r="D55" s="9"/>
      <c r="E55" s="9"/>
      <c r="F55" s="9"/>
      <c r="G55" s="10"/>
      <c r="H55" s="77">
        <f t="shared" si="2"/>
        <v>0</v>
      </c>
      <c r="I55" s="74" t="str">
        <f t="shared" si="3"/>
        <v/>
      </c>
    </row>
    <row r="56" spans="1:9" ht="14.1" customHeight="1" x14ac:dyDescent="0.3">
      <c r="A56" s="36" t="str">
        <f>$A$19</f>
        <v>Givors</v>
      </c>
      <c r="B56" s="9"/>
      <c r="C56" s="9"/>
      <c r="D56" s="9"/>
      <c r="E56" s="9"/>
      <c r="F56" s="9"/>
      <c r="G56" s="10"/>
      <c r="H56" s="77">
        <f t="shared" si="2"/>
        <v>0</v>
      </c>
      <c r="I56" s="74" t="str">
        <f t="shared" si="3"/>
        <v/>
      </c>
    </row>
    <row r="57" spans="1:9" ht="14.1" customHeight="1" x14ac:dyDescent="0.3">
      <c r="A57" s="36" t="str">
        <f>$A$20</f>
        <v>Grigny</v>
      </c>
      <c r="B57" s="9"/>
      <c r="C57" s="9"/>
      <c r="D57" s="9">
        <v>1</v>
      </c>
      <c r="E57" s="9">
        <v>1</v>
      </c>
      <c r="F57" s="9"/>
      <c r="G57" s="10"/>
      <c r="H57" s="77">
        <f t="shared" si="2"/>
        <v>1</v>
      </c>
      <c r="I57" s="74">
        <f t="shared" si="3"/>
        <v>5</v>
      </c>
    </row>
    <row r="58" spans="1:9" ht="14.1" customHeight="1" x14ac:dyDescent="0.3">
      <c r="A58" s="36" t="str">
        <f>$A$21</f>
        <v>Isle sur Sorgue</v>
      </c>
      <c r="B58" s="9"/>
      <c r="C58" s="9"/>
      <c r="D58" s="9"/>
      <c r="E58" s="9"/>
      <c r="F58" s="9"/>
      <c r="G58" s="10"/>
      <c r="H58" s="77">
        <f t="shared" si="2"/>
        <v>0</v>
      </c>
      <c r="I58" s="74" t="str">
        <f t="shared" si="3"/>
        <v/>
      </c>
    </row>
    <row r="59" spans="1:9" ht="14.1" customHeight="1" x14ac:dyDescent="0.3">
      <c r="A59" s="36" t="str">
        <f>$A$22</f>
        <v>La Mouche</v>
      </c>
      <c r="B59" s="9"/>
      <c r="C59" s="9"/>
      <c r="D59" s="9"/>
      <c r="E59" s="9"/>
      <c r="F59" s="9"/>
      <c r="G59" s="10"/>
      <c r="H59" s="77">
        <f t="shared" si="2"/>
        <v>0</v>
      </c>
      <c r="I59" s="74" t="str">
        <f t="shared" si="3"/>
        <v/>
      </c>
    </row>
    <row r="60" spans="1:9" ht="14.1" customHeight="1" x14ac:dyDescent="0.3">
      <c r="A60" s="36" t="str">
        <f>$A$23</f>
        <v>Le Pertuiset</v>
      </c>
      <c r="B60" s="9"/>
      <c r="C60" s="9"/>
      <c r="D60" s="9"/>
      <c r="E60" s="9"/>
      <c r="F60" s="9"/>
      <c r="G60" s="10"/>
      <c r="H60" s="77">
        <f t="shared" si="2"/>
        <v>0</v>
      </c>
      <c r="I60" s="74" t="str">
        <f t="shared" si="3"/>
        <v/>
      </c>
    </row>
    <row r="61" spans="1:9" ht="14.1" customHeight="1" x14ac:dyDescent="0.3">
      <c r="A61" s="36" t="str">
        <f>$A$24</f>
        <v>Loire</v>
      </c>
      <c r="B61" s="9"/>
      <c r="C61" s="9"/>
      <c r="D61" s="9">
        <v>5</v>
      </c>
      <c r="E61" s="9">
        <v>5</v>
      </c>
      <c r="F61" s="9">
        <v>5</v>
      </c>
      <c r="G61" s="10">
        <v>5</v>
      </c>
      <c r="H61" s="77">
        <f t="shared" si="2"/>
        <v>10</v>
      </c>
      <c r="I61" s="74">
        <f t="shared" si="3"/>
        <v>1</v>
      </c>
    </row>
    <row r="62" spans="1:9" ht="14.1" customHeight="1" x14ac:dyDescent="0.3">
      <c r="A62" s="36" t="str">
        <f>$A$25</f>
        <v>Miribel</v>
      </c>
      <c r="B62" s="9"/>
      <c r="C62" s="9"/>
      <c r="D62" s="9"/>
      <c r="E62" s="9"/>
      <c r="F62" s="9"/>
      <c r="G62" s="10"/>
      <c r="H62" s="77">
        <f t="shared" si="2"/>
        <v>0</v>
      </c>
      <c r="I62" s="74" t="str">
        <f t="shared" si="3"/>
        <v/>
      </c>
    </row>
    <row r="63" spans="1:9" ht="14.1" customHeight="1" x14ac:dyDescent="0.3">
      <c r="A63" s="36" t="str">
        <f>$A$26</f>
        <v>Nievroz</v>
      </c>
      <c r="B63" s="9"/>
      <c r="C63" s="9"/>
      <c r="D63" s="9"/>
      <c r="E63" s="9"/>
      <c r="F63" s="9"/>
      <c r="G63" s="10"/>
      <c r="H63" s="77">
        <f t="shared" si="2"/>
        <v>0</v>
      </c>
      <c r="I63" s="74" t="str">
        <f t="shared" si="3"/>
        <v/>
      </c>
    </row>
    <row r="64" spans="1:9" ht="14.1" customHeight="1" x14ac:dyDescent="0.3">
      <c r="A64" s="36" t="str">
        <f>$A$27</f>
        <v>Sablons</v>
      </c>
      <c r="B64" s="9"/>
      <c r="C64" s="9"/>
      <c r="D64" s="9"/>
      <c r="E64" s="9"/>
      <c r="F64" s="9"/>
      <c r="G64" s="10"/>
      <c r="H64" s="77">
        <f t="shared" si="2"/>
        <v>0</v>
      </c>
      <c r="I64" s="74" t="str">
        <f t="shared" si="3"/>
        <v/>
      </c>
    </row>
    <row r="65" spans="1:9" ht="14.1" customHeight="1" x14ac:dyDescent="0.3">
      <c r="A65" s="36" t="str">
        <f>$A$28</f>
        <v>St Fons</v>
      </c>
      <c r="B65" s="9"/>
      <c r="C65" s="9"/>
      <c r="D65" s="9"/>
      <c r="E65" s="9"/>
      <c r="F65" s="9"/>
      <c r="G65" s="10"/>
      <c r="H65" s="77">
        <f t="shared" si="2"/>
        <v>0</v>
      </c>
      <c r="I65" s="74" t="str">
        <f t="shared" si="3"/>
        <v/>
      </c>
    </row>
    <row r="66" spans="1:9" ht="14.1" customHeight="1" x14ac:dyDescent="0.3">
      <c r="A66" s="36" t="str">
        <f>$A$29</f>
        <v>St Just</v>
      </c>
      <c r="B66" s="9"/>
      <c r="C66" s="9"/>
      <c r="D66" s="9">
        <v>2</v>
      </c>
      <c r="E66" s="9">
        <v>2</v>
      </c>
      <c r="F66" s="9"/>
      <c r="G66" s="10"/>
      <c r="H66" s="77">
        <f t="shared" si="2"/>
        <v>2</v>
      </c>
      <c r="I66" s="74">
        <f t="shared" si="3"/>
        <v>4</v>
      </c>
    </row>
    <row r="67" spans="1:9" ht="14.1" customHeight="1" x14ac:dyDescent="0.3">
      <c r="A67" s="36" t="str">
        <f>$A$30</f>
        <v>St Romain</v>
      </c>
      <c r="B67" s="9"/>
      <c r="C67" s="9"/>
      <c r="D67" s="9"/>
      <c r="E67" s="9"/>
      <c r="F67" s="9"/>
      <c r="G67" s="10"/>
      <c r="H67" s="77">
        <f t="shared" si="2"/>
        <v>0</v>
      </c>
      <c r="I67" s="74" t="str">
        <f t="shared" si="3"/>
        <v/>
      </c>
    </row>
    <row r="68" spans="1:9" ht="14.1" customHeight="1" x14ac:dyDescent="0.3">
      <c r="A68" s="36" t="str">
        <f>$A$31</f>
        <v>Vernaison</v>
      </c>
      <c r="B68" s="9"/>
      <c r="C68" s="9"/>
      <c r="D68" s="9"/>
      <c r="E68" s="9"/>
      <c r="F68" s="9"/>
      <c r="G68" s="10"/>
      <c r="H68" s="77">
        <f t="shared" si="2"/>
        <v>0</v>
      </c>
      <c r="I68" s="74" t="str">
        <f t="shared" si="3"/>
        <v/>
      </c>
    </row>
    <row r="69" spans="1:9" ht="14.1" customHeight="1" x14ac:dyDescent="0.3">
      <c r="A69" s="36" t="str">
        <f>$A$32</f>
        <v>Vienne</v>
      </c>
      <c r="B69" s="9"/>
      <c r="C69" s="9"/>
      <c r="D69" s="9"/>
      <c r="E69" s="9"/>
      <c r="F69" s="9"/>
      <c r="G69" s="10"/>
      <c r="H69" s="77">
        <f t="shared" si="2"/>
        <v>0</v>
      </c>
      <c r="I69" s="74" t="str">
        <f t="shared" si="3"/>
        <v/>
      </c>
    </row>
    <row r="70" spans="1:9" ht="14.1" customHeight="1" thickBot="1" x14ac:dyDescent="0.35">
      <c r="A70" s="37" t="s">
        <v>64</v>
      </c>
      <c r="B70" s="11"/>
      <c r="C70" s="11"/>
      <c r="D70" s="11"/>
      <c r="E70" s="11"/>
      <c r="F70" s="11"/>
      <c r="G70" s="12"/>
      <c r="H70" s="78">
        <f t="shared" si="2"/>
        <v>0</v>
      </c>
      <c r="I70" s="75" t="str">
        <f t="shared" si="3"/>
        <v/>
      </c>
    </row>
    <row r="71" spans="1:9" ht="16.05" customHeight="1" x14ac:dyDescent="0.3">
      <c r="A71" s="127" t="s">
        <v>19</v>
      </c>
      <c r="B71" s="127"/>
      <c r="C71" s="127"/>
      <c r="D71" s="40"/>
      <c r="E71" s="3"/>
      <c r="F71" s="3"/>
      <c r="G71" s="3"/>
      <c r="H71" s="3"/>
      <c r="I71" s="3"/>
    </row>
    <row r="72" spans="1:9" ht="14.1" customHeight="1" x14ac:dyDescent="0.3">
      <c r="A72" s="27" t="s">
        <v>40</v>
      </c>
      <c r="B72" s="28"/>
      <c r="C72" s="28" t="s">
        <v>20</v>
      </c>
      <c r="D72" s="7" t="s">
        <v>41</v>
      </c>
      <c r="E72" s="28"/>
      <c r="F72" s="28" t="s">
        <v>20</v>
      </c>
      <c r="G72" s="7" t="s">
        <v>42</v>
      </c>
      <c r="H72" s="28"/>
      <c r="I72" s="28" t="s">
        <v>20</v>
      </c>
    </row>
    <row r="73" spans="1:9" ht="14.1" customHeight="1" x14ac:dyDescent="0.3">
      <c r="A73" s="27" t="s">
        <v>43</v>
      </c>
      <c r="B73" s="28"/>
      <c r="C73" s="28" t="s">
        <v>20</v>
      </c>
      <c r="D73" s="7" t="s">
        <v>44</v>
      </c>
      <c r="E73" s="28"/>
      <c r="F73" s="28" t="s">
        <v>20</v>
      </c>
      <c r="G73" s="7" t="s">
        <v>45</v>
      </c>
      <c r="H73" s="28"/>
      <c r="I73" s="28"/>
    </row>
    <row r="74" spans="1:9" ht="14.1" customHeight="1" x14ac:dyDescent="0.3">
      <c r="A74" s="120"/>
      <c r="B74" s="168"/>
      <c r="C74" s="168"/>
      <c r="D74" s="168"/>
      <c r="E74" s="168"/>
      <c r="F74" s="122"/>
      <c r="G74" s="168"/>
      <c r="H74" s="168"/>
      <c r="I74" s="121"/>
    </row>
    <row r="75" spans="1:9" ht="16.05" customHeight="1" x14ac:dyDescent="0.3">
      <c r="A75" s="22"/>
      <c r="B75" s="3"/>
      <c r="C75" s="3"/>
      <c r="D75" s="3"/>
      <c r="E75" s="3"/>
      <c r="F75" s="3"/>
      <c r="G75" s="3"/>
      <c r="H75" s="3"/>
      <c r="I75" s="3"/>
    </row>
    <row r="76" spans="1:9" ht="16.05" customHeight="1" x14ac:dyDescent="0.3">
      <c r="A76" s="22"/>
      <c r="B76" s="130" t="s">
        <v>26</v>
      </c>
      <c r="C76" s="130"/>
      <c r="D76" s="130"/>
      <c r="E76" s="130"/>
      <c r="F76" s="130"/>
      <c r="G76" s="130"/>
      <c r="H76" s="130"/>
      <c r="I76" s="130"/>
    </row>
    <row r="77" spans="1:9" ht="16.05" customHeight="1" x14ac:dyDescent="0.3">
      <c r="A77" s="22"/>
      <c r="B77" s="3"/>
      <c r="C77" s="3"/>
      <c r="D77" s="3"/>
      <c r="E77" s="3"/>
      <c r="F77" s="3"/>
      <c r="G77" s="3"/>
      <c r="H77" s="3"/>
      <c r="I77" s="3"/>
    </row>
    <row r="78" spans="1:9" ht="16.05" customHeight="1" x14ac:dyDescent="0.3">
      <c r="A78" s="22"/>
      <c r="B78" s="146" t="s">
        <v>53</v>
      </c>
      <c r="C78" s="146"/>
      <c r="D78" s="146"/>
      <c r="E78" s="146"/>
      <c r="F78" s="146"/>
      <c r="G78" s="146"/>
      <c r="H78" s="146"/>
      <c r="I78" s="146"/>
    </row>
    <row r="79" spans="1:9" ht="16.05" customHeight="1" x14ac:dyDescent="0.3">
      <c r="A79" s="22"/>
      <c r="B79" s="146"/>
      <c r="C79" s="146"/>
      <c r="D79" s="146"/>
      <c r="E79" s="146"/>
      <c r="F79" s="146"/>
      <c r="G79" s="146"/>
      <c r="H79" s="146"/>
      <c r="I79" s="146"/>
    </row>
    <row r="80" spans="1:9" ht="16.05" customHeight="1" x14ac:dyDescent="0.3">
      <c r="A80" s="22"/>
      <c r="B80" s="140" t="str">
        <f ca="1">$B$6</f>
        <v>Serrières-Sablons</v>
      </c>
      <c r="C80" s="140"/>
      <c r="D80" s="140"/>
      <c r="E80" s="140"/>
      <c r="F80" s="140"/>
      <c r="G80" s="140"/>
      <c r="H80" s="140"/>
      <c r="I80" s="140"/>
    </row>
    <row r="81" spans="1:9" ht="16.05" customHeight="1" x14ac:dyDescent="0.3">
      <c r="A81" s="22"/>
      <c r="B81" s="3"/>
      <c r="C81" s="3"/>
      <c r="D81" s="3"/>
      <c r="E81" s="3"/>
      <c r="F81" s="3"/>
      <c r="G81" s="3"/>
      <c r="H81" s="3"/>
      <c r="I81" s="3"/>
    </row>
    <row r="82" spans="1:9" ht="16.05" customHeight="1" thickBot="1" x14ac:dyDescent="0.35">
      <c r="A82" s="22"/>
      <c r="B82" s="24"/>
      <c r="C82" s="3"/>
      <c r="D82" s="3"/>
      <c r="E82" s="3"/>
      <c r="F82" s="3"/>
      <c r="G82" s="3"/>
      <c r="H82" s="3"/>
      <c r="I82" s="3"/>
    </row>
    <row r="83" spans="1:9" ht="12" customHeight="1" x14ac:dyDescent="0.3">
      <c r="A83" s="44" t="s">
        <v>36</v>
      </c>
      <c r="B83" s="45"/>
      <c r="C83" s="45"/>
      <c r="D83" s="45"/>
      <c r="E83" s="46"/>
      <c r="F83" s="46"/>
      <c r="G83" s="46"/>
      <c r="H83" s="47"/>
      <c r="I83" s="32"/>
    </row>
    <row r="84" spans="1:9" ht="12" customHeight="1" x14ac:dyDescent="0.3">
      <c r="A84" s="50" t="s">
        <v>0</v>
      </c>
      <c r="B84" s="147">
        <f>B9</f>
        <v>46131</v>
      </c>
      <c r="C84" s="148"/>
      <c r="D84" s="51" t="s">
        <v>1</v>
      </c>
      <c r="E84" s="149" t="str">
        <f ca="1">B6</f>
        <v>Serrières-Sablons</v>
      </c>
      <c r="F84" s="149"/>
      <c r="G84" s="149"/>
      <c r="H84" s="150"/>
      <c r="I84" s="1"/>
    </row>
    <row r="85" spans="1:9" ht="14.1" customHeight="1" x14ac:dyDescent="0.3">
      <c r="A85" s="128" t="s">
        <v>2</v>
      </c>
      <c r="B85" s="151" t="s">
        <v>37</v>
      </c>
      <c r="C85" s="152"/>
      <c r="D85" s="151" t="s">
        <v>38</v>
      </c>
      <c r="E85" s="155"/>
      <c r="F85" s="156" t="s">
        <v>39</v>
      </c>
      <c r="G85" s="157"/>
      <c r="H85" s="160" t="s">
        <v>3</v>
      </c>
      <c r="I85" s="48"/>
    </row>
    <row r="86" spans="1:9" ht="14.1" customHeight="1" x14ac:dyDescent="0.3">
      <c r="A86" s="129"/>
      <c r="B86" s="153"/>
      <c r="C86" s="154"/>
      <c r="D86" s="153"/>
      <c r="E86" s="154"/>
      <c r="F86" s="158"/>
      <c r="G86" s="159"/>
      <c r="H86" s="161"/>
      <c r="I86" s="49"/>
    </row>
    <row r="87" spans="1:9" ht="14.1" customHeight="1" x14ac:dyDescent="0.3">
      <c r="A87" s="52" t="str">
        <f>$A$12</f>
        <v>Ampuis</v>
      </c>
      <c r="B87" s="53">
        <f>H12</f>
        <v>2</v>
      </c>
      <c r="C87" s="54"/>
      <c r="D87" s="53">
        <f t="shared" ref="D87:D108" si="4">H49</f>
        <v>3</v>
      </c>
      <c r="E87" s="54"/>
      <c r="F87" s="79">
        <f>SUM(B87,D87)</f>
        <v>5</v>
      </c>
      <c r="G87" s="80"/>
      <c r="H87" s="88">
        <f>IF(F87=0,"",RANK(F87,$F$87:$F$108))</f>
        <v>4</v>
      </c>
      <c r="I87" s="49"/>
    </row>
    <row r="88" spans="1:9" ht="14.1" customHeight="1" x14ac:dyDescent="0.3">
      <c r="A88" s="55" t="str">
        <f>$A$13</f>
        <v>Bourg les Valences</v>
      </c>
      <c r="B88" s="56">
        <f>H13</f>
        <v>0</v>
      </c>
      <c r="C88" s="57"/>
      <c r="D88" s="56">
        <f t="shared" si="4"/>
        <v>0</v>
      </c>
      <c r="E88" s="57"/>
      <c r="F88" s="81">
        <f t="shared" ref="F88:F108" si="5">SUM(B88,D88)</f>
        <v>0</v>
      </c>
      <c r="G88" s="82"/>
      <c r="H88" s="88" t="str">
        <f t="shared" ref="H88:H108" si="6">IF(F88=0,"",RANK(F88,$F$87:$F$108))</f>
        <v/>
      </c>
      <c r="I88" s="49"/>
    </row>
    <row r="89" spans="1:9" ht="14.1" customHeight="1" x14ac:dyDescent="0.3">
      <c r="A89" s="55" t="str">
        <f>$A$14</f>
        <v>Caluire</v>
      </c>
      <c r="B89" s="56">
        <f t="shared" ref="B89:B108" si="7">H14</f>
        <v>0</v>
      </c>
      <c r="C89" s="57"/>
      <c r="D89" s="56">
        <f t="shared" si="4"/>
        <v>0</v>
      </c>
      <c r="E89" s="57"/>
      <c r="F89" s="81">
        <f t="shared" si="5"/>
        <v>0</v>
      </c>
      <c r="G89" s="82"/>
      <c r="H89" s="88" t="str">
        <f t="shared" si="6"/>
        <v/>
      </c>
      <c r="I89" s="49"/>
    </row>
    <row r="90" spans="1:9" ht="14.1" customHeight="1" x14ac:dyDescent="0.3">
      <c r="A90" s="55" t="str">
        <f>$A$15</f>
        <v>Chasse</v>
      </c>
      <c r="B90" s="56">
        <f t="shared" si="7"/>
        <v>8</v>
      </c>
      <c r="C90" s="57"/>
      <c r="D90" s="56">
        <f t="shared" si="4"/>
        <v>3</v>
      </c>
      <c r="E90" s="57"/>
      <c r="F90" s="81">
        <f t="shared" si="5"/>
        <v>11</v>
      </c>
      <c r="G90" s="82"/>
      <c r="H90" s="88">
        <f t="shared" si="6"/>
        <v>1</v>
      </c>
      <c r="I90" s="49"/>
    </row>
    <row r="91" spans="1:9" ht="14.1" customHeight="1" x14ac:dyDescent="0.3">
      <c r="A91" s="55" t="str">
        <f>$A$16</f>
        <v>Chavanay</v>
      </c>
      <c r="B91" s="56">
        <f t="shared" si="7"/>
        <v>0</v>
      </c>
      <c r="C91" s="57"/>
      <c r="D91" s="56">
        <f t="shared" si="4"/>
        <v>0</v>
      </c>
      <c r="E91" s="57"/>
      <c r="F91" s="81">
        <f t="shared" si="5"/>
        <v>0</v>
      </c>
      <c r="G91" s="82"/>
      <c r="H91" s="88" t="str">
        <f t="shared" si="6"/>
        <v/>
      </c>
      <c r="I91" s="49"/>
    </row>
    <row r="92" spans="1:9" ht="14.1" customHeight="1" x14ac:dyDescent="0.3">
      <c r="A92" s="55" t="str">
        <f>$A$17</f>
        <v>Condrieu</v>
      </c>
      <c r="B92" s="56">
        <f t="shared" si="7"/>
        <v>0</v>
      </c>
      <c r="C92" s="57"/>
      <c r="D92" s="56">
        <f t="shared" si="4"/>
        <v>0</v>
      </c>
      <c r="E92" s="57"/>
      <c r="F92" s="81">
        <f t="shared" si="5"/>
        <v>0</v>
      </c>
      <c r="G92" s="82"/>
      <c r="H92" s="88" t="str">
        <f t="shared" si="6"/>
        <v/>
      </c>
      <c r="I92" s="49"/>
    </row>
    <row r="93" spans="1:9" ht="14.1" customHeight="1" x14ac:dyDescent="0.3">
      <c r="A93" s="55" t="str">
        <f>$A$18</f>
        <v>Feyzin</v>
      </c>
      <c r="B93" s="56">
        <f t="shared" si="7"/>
        <v>0</v>
      </c>
      <c r="C93" s="57"/>
      <c r="D93" s="56">
        <f t="shared" si="4"/>
        <v>0</v>
      </c>
      <c r="E93" s="57"/>
      <c r="F93" s="81">
        <f t="shared" si="5"/>
        <v>0</v>
      </c>
      <c r="G93" s="82"/>
      <c r="H93" s="88" t="str">
        <f t="shared" si="6"/>
        <v/>
      </c>
      <c r="I93" s="49"/>
    </row>
    <row r="94" spans="1:9" ht="14.1" customHeight="1" x14ac:dyDescent="0.3">
      <c r="A94" s="55" t="str">
        <f>$A$19</f>
        <v>Givors</v>
      </c>
      <c r="B94" s="56">
        <f t="shared" si="7"/>
        <v>0</v>
      </c>
      <c r="C94" s="57"/>
      <c r="D94" s="56">
        <f t="shared" si="4"/>
        <v>0</v>
      </c>
      <c r="E94" s="57"/>
      <c r="F94" s="81">
        <f t="shared" si="5"/>
        <v>0</v>
      </c>
      <c r="G94" s="82"/>
      <c r="H94" s="88" t="str">
        <f t="shared" si="6"/>
        <v/>
      </c>
      <c r="I94" s="49"/>
    </row>
    <row r="95" spans="1:9" ht="14.1" customHeight="1" x14ac:dyDescent="0.3">
      <c r="A95" s="55" t="str">
        <f>$A$20</f>
        <v>Grigny</v>
      </c>
      <c r="B95" s="56">
        <f t="shared" si="7"/>
        <v>0</v>
      </c>
      <c r="C95" s="57"/>
      <c r="D95" s="56">
        <f t="shared" si="4"/>
        <v>1</v>
      </c>
      <c r="E95" s="57"/>
      <c r="F95" s="81">
        <f t="shared" si="5"/>
        <v>1</v>
      </c>
      <c r="G95" s="82"/>
      <c r="H95" s="88">
        <f t="shared" si="6"/>
        <v>6</v>
      </c>
      <c r="I95" s="49"/>
    </row>
    <row r="96" spans="1:9" ht="14.1" customHeight="1" x14ac:dyDescent="0.3">
      <c r="A96" s="55" t="str">
        <f>$A$21</f>
        <v>Isle sur Sorgue</v>
      </c>
      <c r="B96" s="56">
        <f t="shared" si="7"/>
        <v>0</v>
      </c>
      <c r="C96" s="57"/>
      <c r="D96" s="56">
        <f t="shared" si="4"/>
        <v>0</v>
      </c>
      <c r="E96" s="57"/>
      <c r="F96" s="81">
        <f t="shared" si="5"/>
        <v>0</v>
      </c>
      <c r="G96" s="82"/>
      <c r="H96" s="88" t="str">
        <f t="shared" si="6"/>
        <v/>
      </c>
      <c r="I96" s="49"/>
    </row>
    <row r="97" spans="1:9" ht="14.1" customHeight="1" x14ac:dyDescent="0.3">
      <c r="A97" s="55" t="str">
        <f>$A$22</f>
        <v>La Mouche</v>
      </c>
      <c r="B97" s="56">
        <f t="shared" si="7"/>
        <v>0</v>
      </c>
      <c r="C97" s="57"/>
      <c r="D97" s="56">
        <f t="shared" si="4"/>
        <v>0</v>
      </c>
      <c r="E97" s="57"/>
      <c r="F97" s="81">
        <f t="shared" si="5"/>
        <v>0</v>
      </c>
      <c r="G97" s="82"/>
      <c r="H97" s="88" t="str">
        <f t="shared" si="6"/>
        <v/>
      </c>
      <c r="I97" s="49"/>
    </row>
    <row r="98" spans="1:9" ht="14.1" customHeight="1" x14ac:dyDescent="0.3">
      <c r="A98" s="55" t="str">
        <f>$A$23</f>
        <v>Le Pertuiset</v>
      </c>
      <c r="B98" s="56">
        <f t="shared" si="7"/>
        <v>0</v>
      </c>
      <c r="C98" s="57"/>
      <c r="D98" s="56">
        <f t="shared" si="4"/>
        <v>0</v>
      </c>
      <c r="E98" s="57"/>
      <c r="F98" s="81">
        <f t="shared" si="5"/>
        <v>0</v>
      </c>
      <c r="G98" s="82"/>
      <c r="H98" s="88" t="str">
        <f t="shared" si="6"/>
        <v/>
      </c>
      <c r="I98" s="49"/>
    </row>
    <row r="99" spans="1:9" ht="14.1" customHeight="1" x14ac:dyDescent="0.3">
      <c r="A99" s="55" t="str">
        <f>$A$24</f>
        <v>Loire</v>
      </c>
      <c r="B99" s="56">
        <f t="shared" si="7"/>
        <v>0</v>
      </c>
      <c r="C99" s="57"/>
      <c r="D99" s="56">
        <f t="shared" si="4"/>
        <v>10</v>
      </c>
      <c r="E99" s="57"/>
      <c r="F99" s="81">
        <f t="shared" si="5"/>
        <v>10</v>
      </c>
      <c r="G99" s="82"/>
      <c r="H99" s="88">
        <f t="shared" si="6"/>
        <v>2</v>
      </c>
      <c r="I99" s="49"/>
    </row>
    <row r="100" spans="1:9" ht="14.1" customHeight="1" x14ac:dyDescent="0.3">
      <c r="A100" s="55" t="str">
        <f>$A$25</f>
        <v>Miribel</v>
      </c>
      <c r="B100" s="56">
        <f t="shared" si="7"/>
        <v>0</v>
      </c>
      <c r="C100" s="57"/>
      <c r="D100" s="56">
        <f t="shared" si="4"/>
        <v>0</v>
      </c>
      <c r="E100" s="57"/>
      <c r="F100" s="81">
        <f t="shared" si="5"/>
        <v>0</v>
      </c>
      <c r="G100" s="82"/>
      <c r="H100" s="88" t="str">
        <f t="shared" si="6"/>
        <v/>
      </c>
      <c r="I100" s="49"/>
    </row>
    <row r="101" spans="1:9" ht="14.1" customHeight="1" x14ac:dyDescent="0.3">
      <c r="A101" s="55" t="str">
        <f>$A$26</f>
        <v>Nievroz</v>
      </c>
      <c r="B101" s="56">
        <f t="shared" si="7"/>
        <v>10</v>
      </c>
      <c r="C101" s="57"/>
      <c r="D101" s="56">
        <f t="shared" si="4"/>
        <v>0</v>
      </c>
      <c r="E101" s="57"/>
      <c r="F101" s="81">
        <f t="shared" si="5"/>
        <v>10</v>
      </c>
      <c r="G101" s="82"/>
      <c r="H101" s="88">
        <f t="shared" si="6"/>
        <v>2</v>
      </c>
      <c r="I101" s="49"/>
    </row>
    <row r="102" spans="1:9" ht="14.1" customHeight="1" x14ac:dyDescent="0.3">
      <c r="A102" s="55" t="str">
        <f>$A$27</f>
        <v>Sablons</v>
      </c>
      <c r="B102" s="56">
        <f t="shared" si="7"/>
        <v>0</v>
      </c>
      <c r="C102" s="57"/>
      <c r="D102" s="56">
        <f t="shared" si="4"/>
        <v>0</v>
      </c>
      <c r="E102" s="57"/>
      <c r="F102" s="81">
        <f t="shared" si="5"/>
        <v>0</v>
      </c>
      <c r="G102" s="82"/>
      <c r="H102" s="88" t="str">
        <f t="shared" si="6"/>
        <v/>
      </c>
      <c r="I102" s="49"/>
    </row>
    <row r="103" spans="1:9" ht="14.1" customHeight="1" x14ac:dyDescent="0.3">
      <c r="A103" s="55" t="str">
        <f>$A$28</f>
        <v>St Fons</v>
      </c>
      <c r="B103" s="56">
        <f t="shared" si="7"/>
        <v>0</v>
      </c>
      <c r="C103" s="57"/>
      <c r="D103" s="56">
        <f t="shared" si="4"/>
        <v>0</v>
      </c>
      <c r="E103" s="57"/>
      <c r="F103" s="81">
        <f t="shared" si="5"/>
        <v>0</v>
      </c>
      <c r="G103" s="82"/>
      <c r="H103" s="88" t="str">
        <f t="shared" si="6"/>
        <v/>
      </c>
      <c r="I103" s="49"/>
    </row>
    <row r="104" spans="1:9" ht="14.1" customHeight="1" x14ac:dyDescent="0.3">
      <c r="A104" s="55" t="str">
        <f>$A$29</f>
        <v>St Just</v>
      </c>
      <c r="B104" s="56">
        <f t="shared" si="7"/>
        <v>0</v>
      </c>
      <c r="C104" s="57"/>
      <c r="D104" s="56">
        <f t="shared" si="4"/>
        <v>2</v>
      </c>
      <c r="E104" s="57"/>
      <c r="F104" s="81">
        <f t="shared" si="5"/>
        <v>2</v>
      </c>
      <c r="G104" s="82"/>
      <c r="H104" s="88">
        <f t="shared" si="6"/>
        <v>5</v>
      </c>
      <c r="I104" s="49"/>
    </row>
    <row r="105" spans="1:9" ht="14.1" customHeight="1" x14ac:dyDescent="0.3">
      <c r="A105" s="55" t="str">
        <f>$A$30</f>
        <v>St Romain</v>
      </c>
      <c r="B105" s="56">
        <f t="shared" si="7"/>
        <v>0</v>
      </c>
      <c r="C105" s="57"/>
      <c r="D105" s="56">
        <f t="shared" si="4"/>
        <v>0</v>
      </c>
      <c r="E105" s="57"/>
      <c r="F105" s="81">
        <f t="shared" si="5"/>
        <v>0</v>
      </c>
      <c r="G105" s="82"/>
      <c r="H105" s="88" t="str">
        <f t="shared" si="6"/>
        <v/>
      </c>
      <c r="I105" s="49"/>
    </row>
    <row r="106" spans="1:9" ht="14.1" customHeight="1" x14ac:dyDescent="0.3">
      <c r="A106" s="55" t="str">
        <f>$A$31</f>
        <v>Vernaison</v>
      </c>
      <c r="B106" s="56">
        <f t="shared" si="7"/>
        <v>0</v>
      </c>
      <c r="C106" s="57"/>
      <c r="D106" s="56">
        <f t="shared" si="4"/>
        <v>0</v>
      </c>
      <c r="E106" s="57"/>
      <c r="F106" s="81">
        <f t="shared" si="5"/>
        <v>0</v>
      </c>
      <c r="G106" s="82"/>
      <c r="H106" s="88" t="str">
        <f t="shared" si="6"/>
        <v/>
      </c>
      <c r="I106" s="49"/>
    </row>
    <row r="107" spans="1:9" ht="14.1" customHeight="1" x14ac:dyDescent="0.3">
      <c r="A107" s="55" t="str">
        <f>$A$32</f>
        <v>Vienne</v>
      </c>
      <c r="B107" s="56">
        <f t="shared" si="7"/>
        <v>0</v>
      </c>
      <c r="C107" s="57"/>
      <c r="D107" s="56">
        <f t="shared" si="4"/>
        <v>0</v>
      </c>
      <c r="E107" s="57"/>
      <c r="F107" s="81">
        <f t="shared" si="5"/>
        <v>0</v>
      </c>
      <c r="G107" s="82"/>
      <c r="H107" s="88" t="str">
        <f t="shared" si="6"/>
        <v/>
      </c>
      <c r="I107" s="49"/>
    </row>
    <row r="108" spans="1:9" ht="14.1" customHeight="1" thickBot="1" x14ac:dyDescent="0.35">
      <c r="A108" s="58" t="str">
        <f>$A$33</f>
        <v>Roanne</v>
      </c>
      <c r="B108" s="59">
        <f t="shared" si="7"/>
        <v>0</v>
      </c>
      <c r="C108" s="60"/>
      <c r="D108" s="59">
        <f t="shared" si="4"/>
        <v>0</v>
      </c>
      <c r="E108" s="60"/>
      <c r="F108" s="83">
        <f t="shared" si="5"/>
        <v>0</v>
      </c>
      <c r="G108" s="84"/>
      <c r="H108" s="89" t="str">
        <f t="shared" si="6"/>
        <v/>
      </c>
      <c r="I108" s="49"/>
    </row>
    <row r="109" spans="1:9" ht="16.05" customHeight="1" x14ac:dyDescent="0.3">
      <c r="A109" s="127" t="s">
        <v>25</v>
      </c>
      <c r="B109" s="127"/>
      <c r="C109" s="127"/>
      <c r="D109" s="40"/>
      <c r="E109" s="3"/>
      <c r="F109" s="3"/>
      <c r="G109" s="3"/>
      <c r="H109" s="3"/>
      <c r="I109" s="3"/>
    </row>
    <row r="110" spans="1:9" ht="14.1" customHeight="1" x14ac:dyDescent="0.3">
      <c r="A110" s="27" t="s">
        <v>40</v>
      </c>
      <c r="B110" s="28" t="s">
        <v>90</v>
      </c>
      <c r="C110" s="28" t="s">
        <v>91</v>
      </c>
      <c r="D110" s="7" t="s">
        <v>41</v>
      </c>
      <c r="E110" s="28" t="s">
        <v>65</v>
      </c>
      <c r="F110" s="28" t="s">
        <v>92</v>
      </c>
      <c r="G110" s="7" t="s">
        <v>94</v>
      </c>
      <c r="H110" s="28" t="s">
        <v>93</v>
      </c>
      <c r="I110" s="28" t="s">
        <v>92</v>
      </c>
    </row>
    <row r="111" spans="1:9" ht="14.1" customHeight="1" x14ac:dyDescent="0.3">
      <c r="A111" s="27" t="s">
        <v>42</v>
      </c>
      <c r="B111" s="28" t="s">
        <v>95</v>
      </c>
      <c r="C111" s="28" t="s">
        <v>96</v>
      </c>
      <c r="D111" s="7" t="s">
        <v>43</v>
      </c>
      <c r="E111" s="28" t="s">
        <v>97</v>
      </c>
      <c r="F111" s="28" t="s">
        <v>87</v>
      </c>
      <c r="G111" s="7" t="s">
        <v>44</v>
      </c>
      <c r="H111" s="28" t="s">
        <v>98</v>
      </c>
      <c r="I111" s="28" t="s">
        <v>99</v>
      </c>
    </row>
    <row r="112" spans="1:9" ht="14.1" customHeight="1" x14ac:dyDescent="0.3">
      <c r="A112" s="33"/>
      <c r="B112" s="34"/>
      <c r="C112" s="34"/>
      <c r="D112" s="34"/>
      <c r="E112" s="34"/>
      <c r="F112" s="34"/>
      <c r="G112" s="34"/>
      <c r="H112" s="34"/>
      <c r="I112" s="34"/>
    </row>
    <row r="113" ht="14.1" customHeight="1" x14ac:dyDescent="0.3"/>
    <row r="114" ht="14.1" customHeight="1" x14ac:dyDescent="0.3"/>
    <row r="115" ht="14.1" customHeight="1" x14ac:dyDescent="0.3"/>
    <row r="116" ht="14.1" customHeight="1" x14ac:dyDescent="0.3"/>
    <row r="117" ht="14.1" customHeight="1" x14ac:dyDescent="0.3"/>
    <row r="118" ht="14.1" customHeight="1" x14ac:dyDescent="0.3"/>
  </sheetData>
  <mergeCells count="47">
    <mergeCell ref="A47:A48"/>
    <mergeCell ref="A109:C109"/>
    <mergeCell ref="B76:I76"/>
    <mergeCell ref="B78:I79"/>
    <mergeCell ref="B80:I80"/>
    <mergeCell ref="B84:C84"/>
    <mergeCell ref="E84:H84"/>
    <mergeCell ref="A85:A86"/>
    <mergeCell ref="B85:C86"/>
    <mergeCell ref="D85:E86"/>
    <mergeCell ref="F85:G86"/>
    <mergeCell ref="H85:H86"/>
    <mergeCell ref="A71:C71"/>
    <mergeCell ref="G35:H35"/>
    <mergeCell ref="A10:A11"/>
    <mergeCell ref="B39:I39"/>
    <mergeCell ref="B41:I42"/>
    <mergeCell ref="B43:I43"/>
    <mergeCell ref="B36:C36"/>
    <mergeCell ref="D36:E36"/>
    <mergeCell ref="G36:H36"/>
    <mergeCell ref="B10:C10"/>
    <mergeCell ref="D10:E10"/>
    <mergeCell ref="F10:G10"/>
    <mergeCell ref="H10:H11"/>
    <mergeCell ref="I10:I11"/>
    <mergeCell ref="A34:C34"/>
    <mergeCell ref="B35:C35"/>
    <mergeCell ref="D35:E35"/>
    <mergeCell ref="B2:I2"/>
    <mergeCell ref="B4:I5"/>
    <mergeCell ref="B6:I6"/>
    <mergeCell ref="B9:D9"/>
    <mergeCell ref="G9:I9"/>
    <mergeCell ref="G37:H37"/>
    <mergeCell ref="D37:E37"/>
    <mergeCell ref="B37:C37"/>
    <mergeCell ref="B74:C74"/>
    <mergeCell ref="D74:E74"/>
    <mergeCell ref="G74:H74"/>
    <mergeCell ref="B46:D46"/>
    <mergeCell ref="G46:I46"/>
    <mergeCell ref="B47:C47"/>
    <mergeCell ref="D47:E47"/>
    <mergeCell ref="F47:G47"/>
    <mergeCell ref="H47:H48"/>
    <mergeCell ref="I47:I48"/>
  </mergeCells>
  <printOptions horizontalCentered="1"/>
  <pageMargins left="0.31496062992125984" right="0.31496062992125984" top="0.35433070866141736" bottom="0.35433070866141736" header="0.19685039370078741" footer="0.11811023622047245"/>
  <pageSetup paperSize="9" orientation="landscape" r:id="rId1"/>
  <headerFooter>
    <oddFooter>&amp;L&amp;"-,Gras"&amp;12&amp;F  /  &amp;A&amp;C&amp;P/&amp;N&amp;R&amp;KFF0000Edition du: &amp;D_&amp;T</oddFooter>
  </headerFooter>
  <rowBreaks count="1" manualBreakCount="1">
    <brk id="74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00B0F0"/>
  </sheetPr>
  <dimension ref="A1:I116"/>
  <sheetViews>
    <sheetView showZeros="0" workbookViewId="0">
      <selection activeCell="L95" sqref="L95"/>
    </sheetView>
  </sheetViews>
  <sheetFormatPr baseColWidth="10" defaultColWidth="11.44140625" defaultRowHeight="14.4" x14ac:dyDescent="0.3"/>
  <cols>
    <col min="1" max="1" width="30.77734375" style="30" customWidth="1"/>
    <col min="2" max="2" width="14.77734375" style="5" customWidth="1"/>
    <col min="3" max="3" width="7.77734375" style="5" customWidth="1"/>
    <col min="4" max="4" width="14.77734375" style="5" customWidth="1"/>
    <col min="5" max="5" width="7.77734375" style="5" customWidth="1"/>
    <col min="6" max="6" width="14.77734375" style="5" customWidth="1"/>
    <col min="7" max="7" width="7.77734375" style="5" customWidth="1"/>
    <col min="8" max="8" width="14.77734375" style="5" customWidth="1"/>
    <col min="9" max="9" width="12.77734375" style="5" customWidth="1"/>
    <col min="10" max="16384" width="11.44140625" style="5"/>
  </cols>
  <sheetData>
    <row r="1" spans="1:9" ht="16.05" customHeight="1" x14ac:dyDescent="0.3">
      <c r="A1" s="22"/>
      <c r="B1" s="3"/>
      <c r="C1" s="3"/>
      <c r="D1" s="3"/>
      <c r="E1" s="3"/>
      <c r="F1" s="3"/>
      <c r="G1" s="3"/>
      <c r="H1" s="3"/>
      <c r="I1" s="3"/>
    </row>
    <row r="2" spans="1:9" ht="16.05" customHeight="1" x14ac:dyDescent="0.3">
      <c r="A2" s="22"/>
      <c r="B2" s="130" t="s">
        <v>26</v>
      </c>
      <c r="C2" s="130"/>
      <c r="D2" s="130"/>
      <c r="E2" s="130"/>
      <c r="F2" s="130"/>
      <c r="G2" s="130"/>
      <c r="H2" s="130"/>
      <c r="I2" s="130"/>
    </row>
    <row r="3" spans="1:9" ht="16.05" customHeight="1" x14ac:dyDescent="0.3">
      <c r="A3" s="22"/>
      <c r="B3" s="3"/>
      <c r="C3" s="3"/>
      <c r="D3" s="17"/>
      <c r="E3" s="17"/>
      <c r="F3" s="17"/>
      <c r="G3" s="17"/>
      <c r="H3" s="17"/>
      <c r="I3" s="17"/>
    </row>
    <row r="4" spans="1:9" ht="16.05" customHeight="1" x14ac:dyDescent="0.3">
      <c r="A4" s="22"/>
      <c r="B4" s="139" t="s">
        <v>46</v>
      </c>
      <c r="C4" s="139"/>
      <c r="D4" s="139"/>
      <c r="E4" s="139"/>
      <c r="F4" s="139"/>
      <c r="G4" s="139"/>
      <c r="H4" s="139"/>
      <c r="I4" s="139"/>
    </row>
    <row r="5" spans="1:9" ht="16.05" customHeight="1" x14ac:dyDescent="0.3">
      <c r="A5" s="22"/>
      <c r="B5" s="139"/>
      <c r="C5" s="139"/>
      <c r="D5" s="139"/>
      <c r="E5" s="139"/>
      <c r="F5" s="139"/>
      <c r="G5" s="139"/>
      <c r="H5" s="139"/>
      <c r="I5" s="139"/>
    </row>
    <row r="6" spans="1:9" ht="16.05" customHeight="1" x14ac:dyDescent="0.3">
      <c r="A6" s="22"/>
      <c r="B6" s="140" t="str">
        <f ca="1">MID(CELL("filename",$A$1),FIND("]",CELL("filename",$A$1))+1,32)</f>
        <v>Chasse</v>
      </c>
      <c r="C6" s="140"/>
      <c r="D6" s="140"/>
      <c r="E6" s="140"/>
      <c r="F6" s="140"/>
      <c r="G6" s="140"/>
      <c r="H6" s="140"/>
      <c r="I6" s="140"/>
    </row>
    <row r="7" spans="1:9" ht="16.05" customHeight="1" x14ac:dyDescent="0.3">
      <c r="A7" s="22"/>
      <c r="B7" s="24"/>
      <c r="C7" s="3"/>
      <c r="D7" s="3"/>
      <c r="E7" s="3"/>
      <c r="F7" s="3"/>
      <c r="G7" s="3"/>
      <c r="H7" s="3"/>
      <c r="I7" s="3"/>
    </row>
    <row r="8" spans="1:9" ht="16.05" customHeight="1" thickBot="1" x14ac:dyDescent="0.35">
      <c r="A8" s="22"/>
      <c r="B8" s="3"/>
      <c r="C8" s="3"/>
      <c r="D8" s="3"/>
      <c r="E8" s="3"/>
      <c r="F8" s="3"/>
      <c r="G8" s="3"/>
      <c r="H8" s="3"/>
      <c r="I8" s="3"/>
    </row>
    <row r="9" spans="1:9" ht="14.1" customHeight="1" x14ac:dyDescent="0.3">
      <c r="A9" s="39" t="s">
        <v>0</v>
      </c>
      <c r="B9" s="141">
        <v>46138</v>
      </c>
      <c r="C9" s="141"/>
      <c r="D9" s="141"/>
      <c r="E9" s="25"/>
      <c r="F9" s="38" t="s">
        <v>1</v>
      </c>
      <c r="G9" s="142" t="str">
        <f ca="1">B6</f>
        <v>Chasse</v>
      </c>
      <c r="H9" s="142"/>
      <c r="I9" s="143"/>
    </row>
    <row r="10" spans="1:9" ht="14.1" customHeight="1" x14ac:dyDescent="0.3">
      <c r="A10" s="128" t="s">
        <v>2</v>
      </c>
      <c r="B10" s="132" t="s">
        <v>21</v>
      </c>
      <c r="C10" s="133"/>
      <c r="D10" s="132" t="s">
        <v>22</v>
      </c>
      <c r="E10" s="133"/>
      <c r="F10" s="132" t="s">
        <v>29</v>
      </c>
      <c r="G10" s="134"/>
      <c r="H10" s="135" t="s">
        <v>23</v>
      </c>
      <c r="I10" s="137" t="s">
        <v>3</v>
      </c>
    </row>
    <row r="11" spans="1:9" ht="14.1" customHeight="1" x14ac:dyDescent="0.3">
      <c r="A11" s="129"/>
      <c r="B11" s="13" t="s">
        <v>47</v>
      </c>
      <c r="C11" s="14" t="s">
        <v>20</v>
      </c>
      <c r="D11" s="13" t="s">
        <v>47</v>
      </c>
      <c r="E11" s="14" t="s">
        <v>20</v>
      </c>
      <c r="F11" s="13" t="s">
        <v>47</v>
      </c>
      <c r="G11" s="15" t="s">
        <v>20</v>
      </c>
      <c r="H11" s="136"/>
      <c r="I11" s="138"/>
    </row>
    <row r="12" spans="1:9" ht="14.1" customHeight="1" x14ac:dyDescent="0.3">
      <c r="A12" s="35" t="s">
        <v>55</v>
      </c>
      <c r="B12" s="62"/>
      <c r="C12" s="62"/>
      <c r="D12" s="62"/>
      <c r="E12" s="62"/>
      <c r="F12" s="62">
        <v>2</v>
      </c>
      <c r="G12" s="63">
        <v>2</v>
      </c>
      <c r="H12" s="76">
        <f t="shared" ref="H12:H33" si="0">SUM(C12,E12,G12)</f>
        <v>2</v>
      </c>
      <c r="I12" s="73">
        <f>IF(H12=0,"",RANK(H12,$H$12:$H$33))</f>
        <v>3</v>
      </c>
    </row>
    <row r="13" spans="1:9" ht="14.1" customHeight="1" x14ac:dyDescent="0.3">
      <c r="A13" s="36" t="s">
        <v>62</v>
      </c>
      <c r="B13" s="9"/>
      <c r="C13" s="9"/>
      <c r="D13" s="9"/>
      <c r="E13" s="9"/>
      <c r="F13" s="9"/>
      <c r="G13" s="10"/>
      <c r="H13" s="77">
        <f t="shared" si="0"/>
        <v>0</v>
      </c>
      <c r="I13" s="74" t="str">
        <f t="shared" ref="I13:I33" si="1">IF(H13=0,"",RANK(H13,$H$12:$H$33))</f>
        <v/>
      </c>
    </row>
    <row r="14" spans="1:9" ht="14.1" customHeight="1" x14ac:dyDescent="0.3">
      <c r="A14" s="36" t="s">
        <v>4</v>
      </c>
      <c r="B14" s="9"/>
      <c r="C14" s="9"/>
      <c r="D14" s="9"/>
      <c r="E14" s="9"/>
      <c r="F14" s="9"/>
      <c r="G14" s="10"/>
      <c r="H14" s="77">
        <f t="shared" si="0"/>
        <v>0</v>
      </c>
      <c r="I14" s="74" t="str">
        <f t="shared" si="1"/>
        <v/>
      </c>
    </row>
    <row r="15" spans="1:9" ht="14.1" customHeight="1" x14ac:dyDescent="0.3">
      <c r="A15" s="36" t="s">
        <v>5</v>
      </c>
      <c r="B15" s="9"/>
      <c r="C15" s="9"/>
      <c r="D15" s="9">
        <v>5</v>
      </c>
      <c r="E15" s="9">
        <v>5</v>
      </c>
      <c r="F15" s="9">
        <v>5</v>
      </c>
      <c r="G15" s="10">
        <v>5</v>
      </c>
      <c r="H15" s="77">
        <f t="shared" si="0"/>
        <v>10</v>
      </c>
      <c r="I15" s="74">
        <f t="shared" si="1"/>
        <v>2</v>
      </c>
    </row>
    <row r="16" spans="1:9" ht="14.1" customHeight="1" x14ac:dyDescent="0.3">
      <c r="A16" s="36" t="s">
        <v>18</v>
      </c>
      <c r="B16" s="9"/>
      <c r="C16" s="9"/>
      <c r="D16" s="9"/>
      <c r="E16" s="9"/>
      <c r="F16" s="9"/>
      <c r="G16" s="10"/>
      <c r="H16" s="77">
        <f t="shared" si="0"/>
        <v>0</v>
      </c>
      <c r="I16" s="74" t="str">
        <f t="shared" si="1"/>
        <v/>
      </c>
    </row>
    <row r="17" spans="1:9" ht="14.1" customHeight="1" x14ac:dyDescent="0.3">
      <c r="A17" s="36" t="s">
        <v>6</v>
      </c>
      <c r="B17" s="9"/>
      <c r="C17" s="9"/>
      <c r="D17" s="9"/>
      <c r="E17" s="9"/>
      <c r="F17" s="9"/>
      <c r="G17" s="10"/>
      <c r="H17" s="77">
        <f t="shared" si="0"/>
        <v>0</v>
      </c>
      <c r="I17" s="74" t="str">
        <f t="shared" si="1"/>
        <v/>
      </c>
    </row>
    <row r="18" spans="1:9" ht="14.1" customHeight="1" x14ac:dyDescent="0.3">
      <c r="A18" s="36" t="s">
        <v>7</v>
      </c>
      <c r="B18" s="9"/>
      <c r="C18" s="9"/>
      <c r="D18" s="9"/>
      <c r="E18" s="9"/>
      <c r="F18" s="9"/>
      <c r="G18" s="10"/>
      <c r="H18" s="77">
        <f t="shared" si="0"/>
        <v>0</v>
      </c>
      <c r="I18" s="74" t="str">
        <f t="shared" si="1"/>
        <v/>
      </c>
    </row>
    <row r="19" spans="1:9" ht="14.1" customHeight="1" x14ac:dyDescent="0.3">
      <c r="A19" s="36" t="s">
        <v>8</v>
      </c>
      <c r="B19" s="9"/>
      <c r="C19" s="9"/>
      <c r="D19" s="9"/>
      <c r="E19" s="9"/>
      <c r="F19" s="9"/>
      <c r="G19" s="10"/>
      <c r="H19" s="77">
        <f t="shared" si="0"/>
        <v>0</v>
      </c>
      <c r="I19" s="74" t="str">
        <f t="shared" si="1"/>
        <v/>
      </c>
    </row>
    <row r="20" spans="1:9" ht="14.1" customHeight="1" x14ac:dyDescent="0.3">
      <c r="A20" s="36" t="s">
        <v>9</v>
      </c>
      <c r="B20" s="9"/>
      <c r="C20" s="9"/>
      <c r="D20" s="9"/>
      <c r="E20" s="9"/>
      <c r="F20" s="9"/>
      <c r="G20" s="10"/>
      <c r="H20" s="77">
        <f t="shared" si="0"/>
        <v>0</v>
      </c>
      <c r="I20" s="74" t="str">
        <f t="shared" si="1"/>
        <v/>
      </c>
    </row>
    <row r="21" spans="1:9" ht="14.1" customHeight="1" x14ac:dyDescent="0.3">
      <c r="A21" s="36" t="s">
        <v>48</v>
      </c>
      <c r="B21" s="9"/>
      <c r="C21" s="9"/>
      <c r="D21" s="9"/>
      <c r="E21" s="9"/>
      <c r="F21" s="9"/>
      <c r="G21" s="10"/>
      <c r="H21" s="77">
        <f t="shared" si="0"/>
        <v>0</v>
      </c>
      <c r="I21" s="74" t="str">
        <f t="shared" si="1"/>
        <v/>
      </c>
    </row>
    <row r="22" spans="1:9" ht="14.1" customHeight="1" x14ac:dyDescent="0.3">
      <c r="A22" s="36" t="s">
        <v>10</v>
      </c>
      <c r="B22" s="9"/>
      <c r="C22" s="9"/>
      <c r="D22" s="9"/>
      <c r="E22" s="9"/>
      <c r="F22" s="9"/>
      <c r="G22" s="10"/>
      <c r="H22" s="77">
        <f t="shared" si="0"/>
        <v>0</v>
      </c>
      <c r="I22" s="74" t="str">
        <f t="shared" si="1"/>
        <v/>
      </c>
    </row>
    <row r="23" spans="1:9" ht="14.1" customHeight="1" x14ac:dyDescent="0.3">
      <c r="A23" s="36" t="s">
        <v>60</v>
      </c>
      <c r="B23" s="9"/>
      <c r="C23" s="9"/>
      <c r="D23" s="9"/>
      <c r="E23" s="9"/>
      <c r="F23" s="9"/>
      <c r="G23" s="10"/>
      <c r="H23" s="77">
        <f t="shared" si="0"/>
        <v>0</v>
      </c>
      <c r="I23" s="74" t="str">
        <f t="shared" si="1"/>
        <v/>
      </c>
    </row>
    <row r="24" spans="1:9" ht="14.1" customHeight="1" x14ac:dyDescent="0.3">
      <c r="A24" s="36" t="s">
        <v>11</v>
      </c>
      <c r="B24" s="9"/>
      <c r="C24" s="9"/>
      <c r="D24" s="9"/>
      <c r="E24" s="9"/>
      <c r="F24" s="9"/>
      <c r="G24" s="10"/>
      <c r="H24" s="77">
        <f t="shared" si="0"/>
        <v>0</v>
      </c>
      <c r="I24" s="74" t="str">
        <f t="shared" si="1"/>
        <v/>
      </c>
    </row>
    <row r="25" spans="1:9" ht="14.1" customHeight="1" x14ac:dyDescent="0.3">
      <c r="A25" s="36" t="s">
        <v>12</v>
      </c>
      <c r="B25" s="9"/>
      <c r="C25" s="9"/>
      <c r="D25" s="9"/>
      <c r="E25" s="9"/>
      <c r="F25" s="9"/>
      <c r="G25" s="10"/>
      <c r="H25" s="77">
        <f t="shared" si="0"/>
        <v>0</v>
      </c>
      <c r="I25" s="74" t="str">
        <f t="shared" si="1"/>
        <v/>
      </c>
    </row>
    <row r="26" spans="1:9" ht="14.1" customHeight="1" x14ac:dyDescent="0.3">
      <c r="A26" s="36" t="s">
        <v>13</v>
      </c>
      <c r="B26" s="9">
        <v>5</v>
      </c>
      <c r="C26" s="9">
        <v>5</v>
      </c>
      <c r="D26" s="9">
        <v>3</v>
      </c>
      <c r="E26" s="9">
        <v>3</v>
      </c>
      <c r="F26" s="9">
        <v>3</v>
      </c>
      <c r="G26" s="10">
        <v>3</v>
      </c>
      <c r="H26" s="77">
        <f t="shared" si="0"/>
        <v>11</v>
      </c>
      <c r="I26" s="74">
        <f t="shared" si="1"/>
        <v>1</v>
      </c>
    </row>
    <row r="27" spans="1:9" ht="14.1" customHeight="1" x14ac:dyDescent="0.3">
      <c r="A27" s="36" t="s">
        <v>14</v>
      </c>
      <c r="B27" s="9"/>
      <c r="C27" s="9"/>
      <c r="D27" s="9"/>
      <c r="E27" s="9"/>
      <c r="F27" s="9"/>
      <c r="G27" s="10"/>
      <c r="H27" s="77">
        <f t="shared" si="0"/>
        <v>0</v>
      </c>
      <c r="I27" s="74" t="str">
        <f t="shared" si="1"/>
        <v/>
      </c>
    </row>
    <row r="28" spans="1:9" ht="14.1" customHeight="1" x14ac:dyDescent="0.3">
      <c r="A28" s="36" t="s">
        <v>61</v>
      </c>
      <c r="B28" s="9"/>
      <c r="C28" s="9"/>
      <c r="D28" s="9"/>
      <c r="E28" s="9"/>
      <c r="F28" s="9"/>
      <c r="G28" s="10"/>
      <c r="H28" s="77">
        <f t="shared" si="0"/>
        <v>0</v>
      </c>
      <c r="I28" s="74" t="str">
        <f t="shared" si="1"/>
        <v/>
      </c>
    </row>
    <row r="29" spans="1:9" ht="14.1" customHeight="1" x14ac:dyDescent="0.3">
      <c r="A29" s="36" t="s">
        <v>56</v>
      </c>
      <c r="B29" s="9"/>
      <c r="C29" s="9"/>
      <c r="D29" s="9"/>
      <c r="E29" s="9"/>
      <c r="F29" s="9"/>
      <c r="G29" s="10"/>
      <c r="H29" s="77">
        <f t="shared" si="0"/>
        <v>0</v>
      </c>
      <c r="I29" s="74" t="str">
        <f t="shared" si="1"/>
        <v/>
      </c>
    </row>
    <row r="30" spans="1:9" ht="14.1" customHeight="1" x14ac:dyDescent="0.3">
      <c r="A30" s="36" t="s">
        <v>15</v>
      </c>
      <c r="B30" s="9"/>
      <c r="C30" s="9"/>
      <c r="D30" s="9"/>
      <c r="E30" s="9"/>
      <c r="F30" s="9"/>
      <c r="G30" s="10"/>
      <c r="H30" s="77">
        <f t="shared" si="0"/>
        <v>0</v>
      </c>
      <c r="I30" s="74" t="str">
        <f t="shared" si="1"/>
        <v/>
      </c>
    </row>
    <row r="31" spans="1:9" ht="14.1" customHeight="1" x14ac:dyDescent="0.3">
      <c r="A31" s="36" t="s">
        <v>16</v>
      </c>
      <c r="B31" s="9"/>
      <c r="C31" s="9"/>
      <c r="D31" s="9"/>
      <c r="E31" s="9"/>
      <c r="F31" s="9"/>
      <c r="G31" s="10"/>
      <c r="H31" s="77">
        <f t="shared" si="0"/>
        <v>0</v>
      </c>
      <c r="I31" s="74" t="str">
        <f t="shared" si="1"/>
        <v/>
      </c>
    </row>
    <row r="32" spans="1:9" ht="14.1" customHeight="1" x14ac:dyDescent="0.3">
      <c r="A32" s="36" t="s">
        <v>17</v>
      </c>
      <c r="B32" s="9"/>
      <c r="C32" s="9"/>
      <c r="D32" s="9"/>
      <c r="E32" s="9"/>
      <c r="F32" s="9"/>
      <c r="G32" s="10"/>
      <c r="H32" s="77">
        <f t="shared" si="0"/>
        <v>0</v>
      </c>
      <c r="I32" s="74" t="str">
        <f t="shared" si="1"/>
        <v/>
      </c>
    </row>
    <row r="33" spans="1:9" ht="14.1" customHeight="1" thickBot="1" x14ac:dyDescent="0.35">
      <c r="A33" s="37" t="s">
        <v>64</v>
      </c>
      <c r="B33" s="11"/>
      <c r="C33" s="11"/>
      <c r="D33" s="11"/>
      <c r="E33" s="11"/>
      <c r="F33" s="11"/>
      <c r="G33" s="12"/>
      <c r="H33" s="78">
        <f t="shared" si="0"/>
        <v>0</v>
      </c>
      <c r="I33" s="75" t="str">
        <f t="shared" si="1"/>
        <v/>
      </c>
    </row>
    <row r="34" spans="1:9" ht="16.05" customHeight="1" x14ac:dyDescent="0.3">
      <c r="A34" s="127" t="s">
        <v>24</v>
      </c>
      <c r="B34" s="127"/>
      <c r="C34" s="127"/>
      <c r="D34" s="26"/>
      <c r="E34" s="3"/>
      <c r="F34" s="3"/>
      <c r="G34" s="3"/>
      <c r="H34" s="3"/>
      <c r="I34" s="3"/>
    </row>
    <row r="35" spans="1:9" ht="14.1" customHeight="1" x14ac:dyDescent="0.3">
      <c r="A35" s="27" t="s">
        <v>40</v>
      </c>
      <c r="B35" s="28"/>
      <c r="C35" s="28" t="s">
        <v>20</v>
      </c>
      <c r="D35" s="7" t="s">
        <v>41</v>
      </c>
      <c r="E35" s="28"/>
      <c r="F35" s="28" t="s">
        <v>20</v>
      </c>
      <c r="G35" s="7" t="s">
        <v>42</v>
      </c>
      <c r="H35" s="28"/>
      <c r="I35" s="28" t="s">
        <v>20</v>
      </c>
    </row>
    <row r="36" spans="1:9" ht="14.1" customHeight="1" x14ac:dyDescent="0.3">
      <c r="A36" s="27" t="s">
        <v>43</v>
      </c>
      <c r="B36" s="28"/>
      <c r="C36" s="28" t="s">
        <v>20</v>
      </c>
      <c r="D36" s="7" t="s">
        <v>44</v>
      </c>
      <c r="E36" s="28"/>
      <c r="F36" s="28" t="s">
        <v>20</v>
      </c>
      <c r="G36" s="7" t="s">
        <v>45</v>
      </c>
      <c r="H36" s="28"/>
      <c r="I36" s="28"/>
    </row>
    <row r="37" spans="1:9" ht="16.05" customHeight="1" x14ac:dyDescent="0.3">
      <c r="A37" s="22"/>
      <c r="B37" s="3"/>
      <c r="C37" s="3"/>
      <c r="D37" s="3"/>
      <c r="E37" s="3"/>
      <c r="F37" s="3"/>
      <c r="G37" s="3"/>
      <c r="H37" s="3"/>
      <c r="I37" s="3"/>
    </row>
    <row r="38" spans="1:9" ht="16.05" customHeight="1" x14ac:dyDescent="0.3">
      <c r="A38" s="22"/>
      <c r="B38" s="130" t="s">
        <v>26</v>
      </c>
      <c r="C38" s="130"/>
      <c r="D38" s="130"/>
      <c r="E38" s="130"/>
      <c r="F38" s="130"/>
      <c r="G38" s="130"/>
      <c r="H38" s="130"/>
      <c r="I38" s="130"/>
    </row>
    <row r="39" spans="1:9" ht="16.05" customHeight="1" x14ac:dyDescent="0.3">
      <c r="A39" s="22"/>
      <c r="B39" s="3"/>
      <c r="C39" s="3"/>
      <c r="D39" s="3"/>
      <c r="E39" s="3"/>
      <c r="F39" s="3"/>
      <c r="G39" s="3"/>
      <c r="H39" s="3"/>
      <c r="I39" s="3"/>
    </row>
    <row r="40" spans="1:9" ht="16.05" customHeight="1" x14ac:dyDescent="0.3">
      <c r="A40" s="22"/>
      <c r="B40" s="131" t="s">
        <v>52</v>
      </c>
      <c r="C40" s="131"/>
      <c r="D40" s="131"/>
      <c r="E40" s="131"/>
      <c r="F40" s="131"/>
      <c r="G40" s="131"/>
      <c r="H40" s="131"/>
      <c r="I40" s="131"/>
    </row>
    <row r="41" spans="1:9" ht="16.05" customHeight="1" x14ac:dyDescent="0.3">
      <c r="A41" s="22"/>
      <c r="B41" s="131"/>
      <c r="C41" s="131"/>
      <c r="D41" s="131"/>
      <c r="E41" s="131"/>
      <c r="F41" s="131"/>
      <c r="G41" s="131"/>
      <c r="H41" s="131"/>
      <c r="I41" s="131"/>
    </row>
    <row r="42" spans="1:9" ht="16.05" customHeight="1" x14ac:dyDescent="0.3">
      <c r="A42" s="22"/>
      <c r="B42" s="140" t="str">
        <f ca="1">$B$6</f>
        <v>Chasse</v>
      </c>
      <c r="C42" s="140"/>
      <c r="D42" s="140"/>
      <c r="E42" s="140"/>
      <c r="F42" s="140"/>
      <c r="G42" s="140"/>
      <c r="H42" s="140"/>
      <c r="I42" s="140"/>
    </row>
    <row r="43" spans="1:9" ht="16.05" customHeight="1" x14ac:dyDescent="0.3">
      <c r="A43" s="22"/>
      <c r="B43" s="3"/>
      <c r="C43" s="3"/>
      <c r="D43" s="3"/>
      <c r="E43" s="3"/>
      <c r="F43" s="3"/>
      <c r="G43" s="3"/>
      <c r="H43" s="3"/>
      <c r="I43" s="3"/>
    </row>
    <row r="44" spans="1:9" ht="16.05" customHeight="1" thickBot="1" x14ac:dyDescent="0.35">
      <c r="A44" s="22"/>
      <c r="B44" s="24"/>
      <c r="C44" s="3"/>
      <c r="D44" s="3"/>
      <c r="E44" s="3"/>
      <c r="F44" s="3"/>
      <c r="G44" s="3"/>
      <c r="H44" s="3"/>
      <c r="I44" s="3"/>
    </row>
    <row r="45" spans="1:9" ht="16.05" customHeight="1" x14ac:dyDescent="0.3">
      <c r="A45" s="41" t="s">
        <v>50</v>
      </c>
      <c r="B45" s="141">
        <f>B9</f>
        <v>46138</v>
      </c>
      <c r="C45" s="141"/>
      <c r="D45" s="141"/>
      <c r="E45" s="42"/>
      <c r="F45" s="43" t="s">
        <v>51</v>
      </c>
      <c r="G45" s="163" t="str">
        <f ca="1">B6</f>
        <v>Chasse</v>
      </c>
      <c r="H45" s="164"/>
      <c r="I45" s="165"/>
    </row>
    <row r="46" spans="1:9" ht="14.1" customHeight="1" x14ac:dyDescent="0.3">
      <c r="A46" s="144" t="s">
        <v>2</v>
      </c>
      <c r="B46" s="132" t="s">
        <v>27</v>
      </c>
      <c r="C46" s="133"/>
      <c r="D46" s="132" t="s">
        <v>28</v>
      </c>
      <c r="E46" s="133"/>
      <c r="F46" s="132" t="s">
        <v>49</v>
      </c>
      <c r="G46" s="162"/>
      <c r="H46" s="135" t="s">
        <v>23</v>
      </c>
      <c r="I46" s="137" t="s">
        <v>3</v>
      </c>
    </row>
    <row r="47" spans="1:9" ht="14.1" customHeight="1" x14ac:dyDescent="0.3">
      <c r="A47" s="145"/>
      <c r="B47" s="13" t="s">
        <v>31</v>
      </c>
      <c r="C47" s="14" t="s">
        <v>20</v>
      </c>
      <c r="D47" s="13" t="s">
        <v>30</v>
      </c>
      <c r="E47" s="14" t="s">
        <v>20</v>
      </c>
      <c r="F47" s="13" t="s">
        <v>30</v>
      </c>
      <c r="G47" s="15" t="s">
        <v>20</v>
      </c>
      <c r="H47" s="136"/>
      <c r="I47" s="138"/>
    </row>
    <row r="48" spans="1:9" ht="14.1" customHeight="1" x14ac:dyDescent="0.3">
      <c r="A48" s="35" t="str">
        <f>$A$12</f>
        <v>Ampuis</v>
      </c>
      <c r="B48" s="62"/>
      <c r="C48" s="62"/>
      <c r="D48" s="62"/>
      <c r="E48" s="62"/>
      <c r="F48" s="62">
        <v>5</v>
      </c>
      <c r="G48" s="63">
        <v>5</v>
      </c>
      <c r="H48" s="76">
        <f t="shared" ref="H48:H69" si="2">SUM(C48,E48,G48)</f>
        <v>5</v>
      </c>
      <c r="I48" s="73">
        <f>IF(H48=0,"",RANK(H48,$H$48:$H$69))</f>
        <v>1</v>
      </c>
    </row>
    <row r="49" spans="1:9" ht="14.1" customHeight="1" x14ac:dyDescent="0.3">
      <c r="A49" s="36" t="str">
        <f>$A$13</f>
        <v>Bourg les Valences</v>
      </c>
      <c r="B49" s="9"/>
      <c r="C49" s="9"/>
      <c r="D49" s="9"/>
      <c r="E49" s="9"/>
      <c r="F49" s="9"/>
      <c r="G49" s="10"/>
      <c r="H49" s="77">
        <f t="shared" si="2"/>
        <v>0</v>
      </c>
      <c r="I49" s="74" t="str">
        <f t="shared" ref="I49:I69" si="3">IF(H49=0,"",RANK(H49,$H$48:$H$69))</f>
        <v/>
      </c>
    </row>
    <row r="50" spans="1:9" ht="14.1" customHeight="1" x14ac:dyDescent="0.3">
      <c r="A50" s="36" t="str">
        <f>$A$14</f>
        <v>Caluire</v>
      </c>
      <c r="B50" s="9"/>
      <c r="C50" s="9"/>
      <c r="D50" s="9"/>
      <c r="E50" s="9"/>
      <c r="F50" s="9"/>
      <c r="G50" s="10"/>
      <c r="H50" s="77">
        <f t="shared" si="2"/>
        <v>0</v>
      </c>
      <c r="I50" s="74" t="str">
        <f t="shared" si="3"/>
        <v/>
      </c>
    </row>
    <row r="51" spans="1:9" ht="14.1" customHeight="1" x14ac:dyDescent="0.3">
      <c r="A51" s="36" t="str">
        <f>$A$15</f>
        <v>Chasse</v>
      </c>
      <c r="B51" s="9"/>
      <c r="C51" s="9"/>
      <c r="D51" s="9">
        <v>3</v>
      </c>
      <c r="E51" s="9">
        <v>3</v>
      </c>
      <c r="F51" s="9"/>
      <c r="G51" s="10"/>
      <c r="H51" s="77">
        <f t="shared" si="2"/>
        <v>3</v>
      </c>
      <c r="I51" s="74">
        <f t="shared" si="3"/>
        <v>3</v>
      </c>
    </row>
    <row r="52" spans="1:9" ht="14.1" customHeight="1" x14ac:dyDescent="0.3">
      <c r="A52" s="36" t="str">
        <f>$A$16</f>
        <v>Chavanay</v>
      </c>
      <c r="B52" s="9"/>
      <c r="C52" s="9"/>
      <c r="D52" s="9"/>
      <c r="E52" s="9"/>
      <c r="F52" s="9"/>
      <c r="G52" s="10"/>
      <c r="H52" s="77">
        <f t="shared" si="2"/>
        <v>0</v>
      </c>
      <c r="I52" s="74" t="str">
        <f t="shared" si="3"/>
        <v/>
      </c>
    </row>
    <row r="53" spans="1:9" ht="14.1" customHeight="1" x14ac:dyDescent="0.3">
      <c r="A53" s="36" t="str">
        <f>$A$17</f>
        <v>Condrieu</v>
      </c>
      <c r="B53" s="9"/>
      <c r="C53" s="9"/>
      <c r="D53" s="9"/>
      <c r="E53" s="9"/>
      <c r="F53" s="9"/>
      <c r="G53" s="10"/>
      <c r="H53" s="77">
        <f t="shared" si="2"/>
        <v>0</v>
      </c>
      <c r="I53" s="74" t="str">
        <f t="shared" si="3"/>
        <v/>
      </c>
    </row>
    <row r="54" spans="1:9" ht="14.1" customHeight="1" x14ac:dyDescent="0.3">
      <c r="A54" s="36" t="str">
        <f>$A$18</f>
        <v>Feyzin</v>
      </c>
      <c r="B54" s="9"/>
      <c r="C54" s="9"/>
      <c r="D54" s="9"/>
      <c r="E54" s="9"/>
      <c r="F54" s="9"/>
      <c r="G54" s="10"/>
      <c r="H54" s="77">
        <f t="shared" si="2"/>
        <v>0</v>
      </c>
      <c r="I54" s="74" t="str">
        <f t="shared" si="3"/>
        <v/>
      </c>
    </row>
    <row r="55" spans="1:9" ht="14.1" customHeight="1" x14ac:dyDescent="0.3">
      <c r="A55" s="36" t="str">
        <f>$A$19</f>
        <v>Givors</v>
      </c>
      <c r="B55" s="9"/>
      <c r="C55" s="9"/>
      <c r="D55" s="9"/>
      <c r="E55" s="9"/>
      <c r="F55" s="9"/>
      <c r="G55" s="10"/>
      <c r="H55" s="77">
        <f t="shared" si="2"/>
        <v>0</v>
      </c>
      <c r="I55" s="74" t="str">
        <f t="shared" si="3"/>
        <v/>
      </c>
    </row>
    <row r="56" spans="1:9" ht="14.1" customHeight="1" x14ac:dyDescent="0.3">
      <c r="A56" s="36" t="str">
        <f>$A$20</f>
        <v>Grigny</v>
      </c>
      <c r="B56" s="9"/>
      <c r="C56" s="9"/>
      <c r="D56" s="9">
        <v>5</v>
      </c>
      <c r="E56" s="9">
        <v>5</v>
      </c>
      <c r="F56" s="9"/>
      <c r="G56" s="10"/>
      <c r="H56" s="77">
        <f t="shared" si="2"/>
        <v>5</v>
      </c>
      <c r="I56" s="74">
        <f t="shared" si="3"/>
        <v>1</v>
      </c>
    </row>
    <row r="57" spans="1:9" ht="14.1" customHeight="1" x14ac:dyDescent="0.3">
      <c r="A57" s="36" t="str">
        <f>$A$21</f>
        <v>Isle sur Sorgue</v>
      </c>
      <c r="B57" s="9"/>
      <c r="C57" s="9"/>
      <c r="D57" s="9"/>
      <c r="E57" s="9"/>
      <c r="F57" s="9"/>
      <c r="G57" s="10"/>
      <c r="H57" s="77">
        <f t="shared" si="2"/>
        <v>0</v>
      </c>
      <c r="I57" s="74" t="str">
        <f t="shared" si="3"/>
        <v/>
      </c>
    </row>
    <row r="58" spans="1:9" ht="14.1" customHeight="1" x14ac:dyDescent="0.3">
      <c r="A58" s="36" t="str">
        <f>$A$22</f>
        <v>La Mouche</v>
      </c>
      <c r="B58" s="9"/>
      <c r="C58" s="9"/>
      <c r="D58" s="9"/>
      <c r="E58" s="9"/>
      <c r="F58" s="9"/>
      <c r="G58" s="10"/>
      <c r="H58" s="77">
        <f t="shared" si="2"/>
        <v>0</v>
      </c>
      <c r="I58" s="74" t="str">
        <f t="shared" si="3"/>
        <v/>
      </c>
    </row>
    <row r="59" spans="1:9" ht="14.1" customHeight="1" x14ac:dyDescent="0.3">
      <c r="A59" s="36" t="str">
        <f>$A$23</f>
        <v>Le Pertuiset</v>
      </c>
      <c r="B59" s="9"/>
      <c r="C59" s="9"/>
      <c r="D59" s="9"/>
      <c r="E59" s="9"/>
      <c r="F59" s="9"/>
      <c r="G59" s="10"/>
      <c r="H59" s="77">
        <f t="shared" si="2"/>
        <v>0</v>
      </c>
      <c r="I59" s="74" t="str">
        <f t="shared" si="3"/>
        <v/>
      </c>
    </row>
    <row r="60" spans="1:9" ht="14.1" customHeight="1" x14ac:dyDescent="0.3">
      <c r="A60" s="36" t="str">
        <f>$A$24</f>
        <v>Loire</v>
      </c>
      <c r="B60" s="9"/>
      <c r="C60" s="9"/>
      <c r="D60" s="9"/>
      <c r="E60" s="9"/>
      <c r="F60" s="9">
        <v>3</v>
      </c>
      <c r="G60" s="10">
        <v>3</v>
      </c>
      <c r="H60" s="77">
        <f t="shared" si="2"/>
        <v>3</v>
      </c>
      <c r="I60" s="74">
        <f t="shared" si="3"/>
        <v>3</v>
      </c>
    </row>
    <row r="61" spans="1:9" ht="14.1" customHeight="1" x14ac:dyDescent="0.3">
      <c r="A61" s="36" t="str">
        <f>$A$25</f>
        <v>Miribel</v>
      </c>
      <c r="B61" s="9"/>
      <c r="C61" s="9"/>
      <c r="D61" s="9"/>
      <c r="E61" s="9"/>
      <c r="F61" s="9"/>
      <c r="G61" s="10"/>
      <c r="H61" s="77">
        <f t="shared" si="2"/>
        <v>0</v>
      </c>
      <c r="I61" s="74" t="str">
        <f t="shared" si="3"/>
        <v/>
      </c>
    </row>
    <row r="62" spans="1:9" ht="14.1" customHeight="1" x14ac:dyDescent="0.3">
      <c r="A62" s="36" t="str">
        <f>$A$26</f>
        <v>Nievroz</v>
      </c>
      <c r="B62" s="9"/>
      <c r="C62" s="9"/>
      <c r="D62" s="9"/>
      <c r="E62" s="9"/>
      <c r="F62" s="9"/>
      <c r="G62" s="10"/>
      <c r="H62" s="77">
        <f t="shared" si="2"/>
        <v>0</v>
      </c>
      <c r="I62" s="74" t="str">
        <f t="shared" si="3"/>
        <v/>
      </c>
    </row>
    <row r="63" spans="1:9" ht="14.1" customHeight="1" x14ac:dyDescent="0.3">
      <c r="A63" s="36" t="str">
        <f>$A$27</f>
        <v>Sablons</v>
      </c>
      <c r="B63" s="9"/>
      <c r="C63" s="9"/>
      <c r="D63" s="9"/>
      <c r="E63" s="9"/>
      <c r="F63" s="9"/>
      <c r="G63" s="10"/>
      <c r="H63" s="77">
        <f t="shared" si="2"/>
        <v>0</v>
      </c>
      <c r="I63" s="74" t="str">
        <f t="shared" si="3"/>
        <v/>
      </c>
    </row>
    <row r="64" spans="1:9" ht="14.1" customHeight="1" x14ac:dyDescent="0.3">
      <c r="A64" s="36" t="str">
        <f>$A$28</f>
        <v>St Fons</v>
      </c>
      <c r="B64" s="9"/>
      <c r="C64" s="9"/>
      <c r="D64" s="9"/>
      <c r="E64" s="9"/>
      <c r="F64" s="9"/>
      <c r="G64" s="10"/>
      <c r="H64" s="77">
        <f t="shared" si="2"/>
        <v>0</v>
      </c>
      <c r="I64" s="74" t="str">
        <f t="shared" si="3"/>
        <v/>
      </c>
    </row>
    <row r="65" spans="1:9" ht="14.1" customHeight="1" x14ac:dyDescent="0.3">
      <c r="A65" s="36" t="str">
        <f>$A$29</f>
        <v>St Just</v>
      </c>
      <c r="B65" s="9"/>
      <c r="C65" s="9"/>
      <c r="D65" s="9"/>
      <c r="E65" s="9"/>
      <c r="F65" s="9"/>
      <c r="G65" s="10"/>
      <c r="H65" s="77">
        <f t="shared" si="2"/>
        <v>0</v>
      </c>
      <c r="I65" s="74" t="str">
        <f t="shared" si="3"/>
        <v/>
      </c>
    </row>
    <row r="66" spans="1:9" ht="14.1" customHeight="1" x14ac:dyDescent="0.3">
      <c r="A66" s="36" t="str">
        <f>$A$30</f>
        <v>St Romain</v>
      </c>
      <c r="B66" s="9"/>
      <c r="C66" s="9"/>
      <c r="D66" s="9"/>
      <c r="E66" s="9"/>
      <c r="F66" s="9"/>
      <c r="G66" s="10"/>
      <c r="H66" s="77">
        <f t="shared" si="2"/>
        <v>0</v>
      </c>
      <c r="I66" s="74" t="str">
        <f t="shared" si="3"/>
        <v/>
      </c>
    </row>
    <row r="67" spans="1:9" ht="14.1" customHeight="1" x14ac:dyDescent="0.3">
      <c r="A67" s="36" t="str">
        <f>$A$31</f>
        <v>Vernaison</v>
      </c>
      <c r="B67" s="9"/>
      <c r="C67" s="9"/>
      <c r="D67" s="9"/>
      <c r="E67" s="9"/>
      <c r="F67" s="9"/>
      <c r="G67" s="10"/>
      <c r="H67" s="77">
        <f t="shared" si="2"/>
        <v>0</v>
      </c>
      <c r="I67" s="74" t="str">
        <f t="shared" si="3"/>
        <v/>
      </c>
    </row>
    <row r="68" spans="1:9" ht="14.1" customHeight="1" x14ac:dyDescent="0.3">
      <c r="A68" s="36" t="str">
        <f>$A$32</f>
        <v>Vienne</v>
      </c>
      <c r="B68" s="9"/>
      <c r="C68" s="9"/>
      <c r="D68" s="9"/>
      <c r="E68" s="9"/>
      <c r="F68" s="9"/>
      <c r="G68" s="10"/>
      <c r="H68" s="77">
        <f t="shared" si="2"/>
        <v>0</v>
      </c>
      <c r="I68" s="74" t="str">
        <f t="shared" si="3"/>
        <v/>
      </c>
    </row>
    <row r="69" spans="1:9" ht="14.1" customHeight="1" thickBot="1" x14ac:dyDescent="0.35">
      <c r="A69" s="37" t="str">
        <f>$A$33</f>
        <v>Roanne</v>
      </c>
      <c r="B69" s="11"/>
      <c r="C69" s="11"/>
      <c r="D69" s="11"/>
      <c r="E69" s="11"/>
      <c r="F69" s="11"/>
      <c r="G69" s="12"/>
      <c r="H69" s="78">
        <f t="shared" si="2"/>
        <v>0</v>
      </c>
      <c r="I69" s="75" t="str">
        <f t="shared" si="3"/>
        <v/>
      </c>
    </row>
    <row r="70" spans="1:9" ht="16.05" customHeight="1" x14ac:dyDescent="0.3">
      <c r="A70" s="127" t="s">
        <v>19</v>
      </c>
      <c r="B70" s="127"/>
      <c r="C70" s="127"/>
      <c r="D70" s="40"/>
      <c r="E70" s="3"/>
      <c r="F70" s="3"/>
      <c r="G70" s="3"/>
      <c r="H70" s="3"/>
      <c r="I70" s="3"/>
    </row>
    <row r="71" spans="1:9" ht="14.1" customHeight="1" x14ac:dyDescent="0.3">
      <c r="A71" s="27" t="s">
        <v>40</v>
      </c>
      <c r="B71" s="28"/>
      <c r="C71" s="28" t="s">
        <v>20</v>
      </c>
      <c r="D71" s="7" t="s">
        <v>41</v>
      </c>
      <c r="E71" s="28"/>
      <c r="F71" s="28" t="s">
        <v>20</v>
      </c>
      <c r="G71" s="7" t="s">
        <v>42</v>
      </c>
      <c r="H71" s="28"/>
      <c r="I71" s="28" t="s">
        <v>20</v>
      </c>
    </row>
    <row r="72" spans="1:9" ht="14.1" customHeight="1" x14ac:dyDescent="0.3">
      <c r="A72" s="27" t="s">
        <v>43</v>
      </c>
      <c r="B72" s="28"/>
      <c r="C72" s="28" t="s">
        <v>20</v>
      </c>
      <c r="D72" s="7" t="s">
        <v>44</v>
      </c>
      <c r="E72" s="28"/>
      <c r="F72" s="28" t="s">
        <v>20</v>
      </c>
      <c r="G72" s="7" t="s">
        <v>45</v>
      </c>
      <c r="H72" s="28"/>
      <c r="I72" s="28"/>
    </row>
    <row r="73" spans="1:9" ht="16.05" customHeight="1" x14ac:dyDescent="0.3">
      <c r="A73" s="22"/>
      <c r="B73" s="3"/>
      <c r="C73" s="3"/>
      <c r="D73" s="3"/>
      <c r="E73" s="3"/>
      <c r="F73" s="3"/>
      <c r="G73" s="3"/>
      <c r="H73" s="3"/>
      <c r="I73" s="3"/>
    </row>
    <row r="74" spans="1:9" ht="16.05" customHeight="1" x14ac:dyDescent="0.3">
      <c r="A74" s="22"/>
      <c r="B74" s="130" t="s">
        <v>26</v>
      </c>
      <c r="C74" s="130"/>
      <c r="D74" s="130"/>
      <c r="E74" s="130"/>
      <c r="F74" s="130"/>
      <c r="G74" s="130"/>
      <c r="H74" s="130"/>
      <c r="I74" s="130"/>
    </row>
    <row r="75" spans="1:9" ht="16.05" customHeight="1" x14ac:dyDescent="0.3">
      <c r="A75" s="22"/>
      <c r="B75" s="3"/>
      <c r="C75" s="3"/>
      <c r="D75" s="3"/>
      <c r="E75" s="3"/>
      <c r="F75" s="3"/>
      <c r="G75" s="3"/>
      <c r="H75" s="3"/>
      <c r="I75" s="3"/>
    </row>
    <row r="76" spans="1:9" ht="16.05" customHeight="1" x14ac:dyDescent="0.3">
      <c r="A76" s="22"/>
      <c r="B76" s="146" t="s">
        <v>53</v>
      </c>
      <c r="C76" s="146"/>
      <c r="D76" s="146"/>
      <c r="E76" s="146"/>
      <c r="F76" s="146"/>
      <c r="G76" s="146"/>
      <c r="H76" s="146"/>
      <c r="I76" s="146"/>
    </row>
    <row r="77" spans="1:9" ht="16.05" customHeight="1" x14ac:dyDescent="0.3">
      <c r="A77" s="22"/>
      <c r="B77" s="146"/>
      <c r="C77" s="146"/>
      <c r="D77" s="146"/>
      <c r="E77" s="146"/>
      <c r="F77" s="146"/>
      <c r="G77" s="146"/>
      <c r="H77" s="146"/>
      <c r="I77" s="146"/>
    </row>
    <row r="78" spans="1:9" ht="16.05" customHeight="1" x14ac:dyDescent="0.3">
      <c r="A78" s="22"/>
      <c r="B78" s="140" t="str">
        <f ca="1">$B$6</f>
        <v>Chasse</v>
      </c>
      <c r="C78" s="140"/>
      <c r="D78" s="140"/>
      <c r="E78" s="140"/>
      <c r="F78" s="140"/>
      <c r="G78" s="140"/>
      <c r="H78" s="140"/>
      <c r="I78" s="140"/>
    </row>
    <row r="79" spans="1:9" ht="16.05" customHeight="1" x14ac:dyDescent="0.3">
      <c r="A79" s="22"/>
      <c r="B79" s="3"/>
      <c r="C79" s="3"/>
      <c r="D79" s="3"/>
      <c r="E79" s="3"/>
      <c r="F79" s="3"/>
      <c r="G79" s="3"/>
      <c r="H79" s="3"/>
      <c r="I79" s="3"/>
    </row>
    <row r="80" spans="1:9" ht="16.05" customHeight="1" thickBot="1" x14ac:dyDescent="0.35">
      <c r="A80" s="22"/>
      <c r="B80" s="24"/>
      <c r="C80" s="3"/>
      <c r="D80" s="3"/>
      <c r="E80" s="3"/>
      <c r="F80" s="3"/>
      <c r="G80" s="3"/>
      <c r="H80" s="3"/>
      <c r="I80" s="3"/>
    </row>
    <row r="81" spans="1:9" ht="12" customHeight="1" x14ac:dyDescent="0.3">
      <c r="A81" s="44" t="s">
        <v>36</v>
      </c>
      <c r="B81" s="45"/>
      <c r="C81" s="45"/>
      <c r="D81" s="45"/>
      <c r="E81" s="46"/>
      <c r="F81" s="46"/>
      <c r="G81" s="46"/>
      <c r="H81" s="47"/>
      <c r="I81" s="32"/>
    </row>
    <row r="82" spans="1:9" ht="12" customHeight="1" x14ac:dyDescent="0.3">
      <c r="A82" s="50" t="s">
        <v>0</v>
      </c>
      <c r="B82" s="147">
        <f>B9</f>
        <v>46138</v>
      </c>
      <c r="C82" s="148"/>
      <c r="D82" s="51" t="s">
        <v>1</v>
      </c>
      <c r="E82" s="149" t="str">
        <f ca="1">B6</f>
        <v>Chasse</v>
      </c>
      <c r="F82" s="149"/>
      <c r="G82" s="149"/>
      <c r="H82" s="150"/>
      <c r="I82" s="1"/>
    </row>
    <row r="83" spans="1:9" ht="14.1" customHeight="1" x14ac:dyDescent="0.3">
      <c r="A83" s="128" t="s">
        <v>2</v>
      </c>
      <c r="B83" s="151" t="s">
        <v>37</v>
      </c>
      <c r="C83" s="152"/>
      <c r="D83" s="151" t="s">
        <v>38</v>
      </c>
      <c r="E83" s="155"/>
      <c r="F83" s="156" t="s">
        <v>39</v>
      </c>
      <c r="G83" s="157"/>
      <c r="H83" s="160" t="s">
        <v>3</v>
      </c>
      <c r="I83" s="48"/>
    </row>
    <row r="84" spans="1:9" ht="14.1" customHeight="1" x14ac:dyDescent="0.3">
      <c r="A84" s="129"/>
      <c r="B84" s="153"/>
      <c r="C84" s="154"/>
      <c r="D84" s="153"/>
      <c r="E84" s="154"/>
      <c r="F84" s="158"/>
      <c r="G84" s="159"/>
      <c r="H84" s="161"/>
      <c r="I84" s="49"/>
    </row>
    <row r="85" spans="1:9" ht="14.1" customHeight="1" x14ac:dyDescent="0.3">
      <c r="A85" s="35" t="str">
        <f>$A$12</f>
        <v>Ampuis</v>
      </c>
      <c r="B85" s="53">
        <f>H12</f>
        <v>2</v>
      </c>
      <c r="C85" s="54"/>
      <c r="D85" s="53">
        <f t="shared" ref="D85:D106" si="4">H48</f>
        <v>5</v>
      </c>
      <c r="E85" s="54"/>
      <c r="F85" s="79">
        <f>SUM(B85,D85)</f>
        <v>7</v>
      </c>
      <c r="G85" s="80"/>
      <c r="H85" s="88">
        <f>IF(F85=0,"",RANK(F85,$F$85:$F$106))</f>
        <v>3</v>
      </c>
      <c r="I85" s="49"/>
    </row>
    <row r="86" spans="1:9" ht="14.1" customHeight="1" x14ac:dyDescent="0.3">
      <c r="A86" s="36" t="str">
        <f>$A$13</f>
        <v>Bourg les Valences</v>
      </c>
      <c r="B86" s="56">
        <f>H13</f>
        <v>0</v>
      </c>
      <c r="C86" s="57"/>
      <c r="D86" s="56">
        <f t="shared" si="4"/>
        <v>0</v>
      </c>
      <c r="E86" s="57"/>
      <c r="F86" s="81">
        <f t="shared" ref="F86:F106" si="5">SUM(B86,D86)</f>
        <v>0</v>
      </c>
      <c r="G86" s="82"/>
      <c r="H86" s="88" t="str">
        <f t="shared" ref="H86:H106" si="6">IF(F86=0,"",RANK(F86,$F$85:$F$106))</f>
        <v/>
      </c>
      <c r="I86" s="49"/>
    </row>
    <row r="87" spans="1:9" ht="14.1" customHeight="1" x14ac:dyDescent="0.3">
      <c r="A87" s="36" t="str">
        <f>$A$14</f>
        <v>Caluire</v>
      </c>
      <c r="B87" s="56">
        <f t="shared" ref="B87:B106" si="7">H14</f>
        <v>0</v>
      </c>
      <c r="C87" s="57"/>
      <c r="D87" s="56">
        <f t="shared" si="4"/>
        <v>0</v>
      </c>
      <c r="E87" s="57"/>
      <c r="F87" s="81">
        <f t="shared" si="5"/>
        <v>0</v>
      </c>
      <c r="G87" s="82"/>
      <c r="H87" s="88" t="str">
        <f t="shared" si="6"/>
        <v/>
      </c>
      <c r="I87" s="49"/>
    </row>
    <row r="88" spans="1:9" ht="14.1" customHeight="1" x14ac:dyDescent="0.3">
      <c r="A88" s="36" t="str">
        <f>$A$15</f>
        <v>Chasse</v>
      </c>
      <c r="B88" s="56">
        <f t="shared" si="7"/>
        <v>10</v>
      </c>
      <c r="C88" s="57"/>
      <c r="D88" s="56">
        <f t="shared" si="4"/>
        <v>3</v>
      </c>
      <c r="E88" s="57"/>
      <c r="F88" s="81">
        <f t="shared" si="5"/>
        <v>13</v>
      </c>
      <c r="G88" s="82"/>
      <c r="H88" s="88">
        <f t="shared" si="6"/>
        <v>1</v>
      </c>
      <c r="I88" s="49"/>
    </row>
    <row r="89" spans="1:9" ht="14.1" customHeight="1" x14ac:dyDescent="0.3">
      <c r="A89" s="36" t="str">
        <f>$A$16</f>
        <v>Chavanay</v>
      </c>
      <c r="B89" s="56">
        <f t="shared" si="7"/>
        <v>0</v>
      </c>
      <c r="C89" s="57"/>
      <c r="D89" s="56">
        <f t="shared" si="4"/>
        <v>0</v>
      </c>
      <c r="E89" s="57"/>
      <c r="F89" s="81">
        <f t="shared" si="5"/>
        <v>0</v>
      </c>
      <c r="G89" s="82"/>
      <c r="H89" s="88" t="str">
        <f t="shared" si="6"/>
        <v/>
      </c>
      <c r="I89" s="49"/>
    </row>
    <row r="90" spans="1:9" ht="14.1" customHeight="1" x14ac:dyDescent="0.3">
      <c r="A90" s="36" t="str">
        <f>$A$17</f>
        <v>Condrieu</v>
      </c>
      <c r="B90" s="56">
        <f t="shared" si="7"/>
        <v>0</v>
      </c>
      <c r="C90" s="57"/>
      <c r="D90" s="56">
        <f t="shared" si="4"/>
        <v>0</v>
      </c>
      <c r="E90" s="57"/>
      <c r="F90" s="81">
        <f t="shared" si="5"/>
        <v>0</v>
      </c>
      <c r="G90" s="82"/>
      <c r="H90" s="88" t="str">
        <f t="shared" si="6"/>
        <v/>
      </c>
      <c r="I90" s="49"/>
    </row>
    <row r="91" spans="1:9" ht="14.1" customHeight="1" x14ac:dyDescent="0.3">
      <c r="A91" s="36" t="str">
        <f>$A$18</f>
        <v>Feyzin</v>
      </c>
      <c r="B91" s="56">
        <f t="shared" si="7"/>
        <v>0</v>
      </c>
      <c r="C91" s="57"/>
      <c r="D91" s="56">
        <f t="shared" si="4"/>
        <v>0</v>
      </c>
      <c r="E91" s="57"/>
      <c r="F91" s="81">
        <f t="shared" si="5"/>
        <v>0</v>
      </c>
      <c r="G91" s="82"/>
      <c r="H91" s="88" t="str">
        <f t="shared" si="6"/>
        <v/>
      </c>
      <c r="I91" s="49"/>
    </row>
    <row r="92" spans="1:9" ht="14.1" customHeight="1" x14ac:dyDescent="0.3">
      <c r="A92" s="36" t="str">
        <f>$A$19</f>
        <v>Givors</v>
      </c>
      <c r="B92" s="56">
        <f t="shared" si="7"/>
        <v>0</v>
      </c>
      <c r="C92" s="57"/>
      <c r="D92" s="56">
        <f t="shared" si="4"/>
        <v>0</v>
      </c>
      <c r="E92" s="57"/>
      <c r="F92" s="81">
        <f t="shared" si="5"/>
        <v>0</v>
      </c>
      <c r="G92" s="82"/>
      <c r="H92" s="88" t="str">
        <f t="shared" si="6"/>
        <v/>
      </c>
      <c r="I92" s="49"/>
    </row>
    <row r="93" spans="1:9" ht="14.1" customHeight="1" x14ac:dyDescent="0.3">
      <c r="A93" s="36" t="str">
        <f>$A$20</f>
        <v>Grigny</v>
      </c>
      <c r="B93" s="56">
        <f t="shared" si="7"/>
        <v>0</v>
      </c>
      <c r="C93" s="57"/>
      <c r="D93" s="56">
        <f t="shared" si="4"/>
        <v>5</v>
      </c>
      <c r="E93" s="57"/>
      <c r="F93" s="81">
        <f t="shared" si="5"/>
        <v>5</v>
      </c>
      <c r="G93" s="82"/>
      <c r="H93" s="88">
        <f t="shared" si="6"/>
        <v>4</v>
      </c>
      <c r="I93" s="49"/>
    </row>
    <row r="94" spans="1:9" ht="14.1" customHeight="1" x14ac:dyDescent="0.3">
      <c r="A94" s="36" t="str">
        <f>$A$21</f>
        <v>Isle sur Sorgue</v>
      </c>
      <c r="B94" s="56">
        <f t="shared" si="7"/>
        <v>0</v>
      </c>
      <c r="C94" s="57"/>
      <c r="D94" s="56">
        <f t="shared" si="4"/>
        <v>0</v>
      </c>
      <c r="E94" s="57"/>
      <c r="F94" s="81">
        <f t="shared" si="5"/>
        <v>0</v>
      </c>
      <c r="G94" s="82"/>
      <c r="H94" s="88" t="str">
        <f t="shared" si="6"/>
        <v/>
      </c>
      <c r="I94" s="49"/>
    </row>
    <row r="95" spans="1:9" ht="14.1" customHeight="1" x14ac:dyDescent="0.3">
      <c r="A95" s="36" t="str">
        <f>$A$22</f>
        <v>La Mouche</v>
      </c>
      <c r="B95" s="56">
        <f t="shared" si="7"/>
        <v>0</v>
      </c>
      <c r="C95" s="57"/>
      <c r="D95" s="56">
        <f t="shared" si="4"/>
        <v>0</v>
      </c>
      <c r="E95" s="57"/>
      <c r="F95" s="81">
        <f t="shared" si="5"/>
        <v>0</v>
      </c>
      <c r="G95" s="82"/>
      <c r="H95" s="88" t="str">
        <f t="shared" si="6"/>
        <v/>
      </c>
      <c r="I95" s="49"/>
    </row>
    <row r="96" spans="1:9" ht="14.1" customHeight="1" x14ac:dyDescent="0.3">
      <c r="A96" s="36" t="str">
        <f>$A$23</f>
        <v>Le Pertuiset</v>
      </c>
      <c r="B96" s="56">
        <f t="shared" si="7"/>
        <v>0</v>
      </c>
      <c r="C96" s="57"/>
      <c r="D96" s="56">
        <f t="shared" si="4"/>
        <v>0</v>
      </c>
      <c r="E96" s="57"/>
      <c r="F96" s="81">
        <f t="shared" si="5"/>
        <v>0</v>
      </c>
      <c r="G96" s="82"/>
      <c r="H96" s="88" t="str">
        <f t="shared" si="6"/>
        <v/>
      </c>
      <c r="I96" s="49"/>
    </row>
    <row r="97" spans="1:9" ht="14.1" customHeight="1" x14ac:dyDescent="0.3">
      <c r="A97" s="36" t="str">
        <f>$A$24</f>
        <v>Loire</v>
      </c>
      <c r="B97" s="56">
        <f t="shared" si="7"/>
        <v>0</v>
      </c>
      <c r="C97" s="57"/>
      <c r="D97" s="56">
        <f t="shared" si="4"/>
        <v>3</v>
      </c>
      <c r="E97" s="57"/>
      <c r="F97" s="81">
        <f t="shared" si="5"/>
        <v>3</v>
      </c>
      <c r="G97" s="82"/>
      <c r="H97" s="88">
        <f t="shared" si="6"/>
        <v>5</v>
      </c>
      <c r="I97" s="49"/>
    </row>
    <row r="98" spans="1:9" ht="14.1" customHeight="1" x14ac:dyDescent="0.3">
      <c r="A98" s="36" t="str">
        <f>$A$25</f>
        <v>Miribel</v>
      </c>
      <c r="B98" s="56">
        <f t="shared" si="7"/>
        <v>0</v>
      </c>
      <c r="C98" s="57"/>
      <c r="D98" s="56">
        <f t="shared" si="4"/>
        <v>0</v>
      </c>
      <c r="E98" s="57"/>
      <c r="F98" s="81">
        <f t="shared" si="5"/>
        <v>0</v>
      </c>
      <c r="G98" s="82"/>
      <c r="H98" s="88" t="str">
        <f t="shared" si="6"/>
        <v/>
      </c>
      <c r="I98" s="49"/>
    </row>
    <row r="99" spans="1:9" ht="14.1" customHeight="1" x14ac:dyDescent="0.3">
      <c r="A99" s="36" t="str">
        <f>$A$26</f>
        <v>Nievroz</v>
      </c>
      <c r="B99" s="56">
        <f t="shared" si="7"/>
        <v>11</v>
      </c>
      <c r="C99" s="57"/>
      <c r="D99" s="56">
        <f t="shared" si="4"/>
        <v>0</v>
      </c>
      <c r="E99" s="57"/>
      <c r="F99" s="81">
        <f t="shared" si="5"/>
        <v>11</v>
      </c>
      <c r="G99" s="82"/>
      <c r="H99" s="88">
        <f t="shared" si="6"/>
        <v>2</v>
      </c>
      <c r="I99" s="49"/>
    </row>
    <row r="100" spans="1:9" ht="14.1" customHeight="1" x14ac:dyDescent="0.3">
      <c r="A100" s="36" t="str">
        <f>$A$27</f>
        <v>Sablons</v>
      </c>
      <c r="B100" s="56">
        <f t="shared" si="7"/>
        <v>0</v>
      </c>
      <c r="C100" s="57"/>
      <c r="D100" s="56">
        <f t="shared" si="4"/>
        <v>0</v>
      </c>
      <c r="E100" s="57"/>
      <c r="F100" s="81">
        <f t="shared" si="5"/>
        <v>0</v>
      </c>
      <c r="G100" s="82"/>
      <c r="H100" s="88" t="str">
        <f t="shared" si="6"/>
        <v/>
      </c>
      <c r="I100" s="49"/>
    </row>
    <row r="101" spans="1:9" ht="14.1" customHeight="1" x14ac:dyDescent="0.3">
      <c r="A101" s="36" t="str">
        <f>$A$28</f>
        <v>St Fons</v>
      </c>
      <c r="B101" s="56">
        <f t="shared" si="7"/>
        <v>0</v>
      </c>
      <c r="C101" s="57"/>
      <c r="D101" s="56">
        <f t="shared" si="4"/>
        <v>0</v>
      </c>
      <c r="E101" s="57"/>
      <c r="F101" s="81">
        <f t="shared" si="5"/>
        <v>0</v>
      </c>
      <c r="G101" s="82"/>
      <c r="H101" s="88" t="str">
        <f t="shared" si="6"/>
        <v/>
      </c>
      <c r="I101" s="49"/>
    </row>
    <row r="102" spans="1:9" ht="14.1" customHeight="1" x14ac:dyDescent="0.3">
      <c r="A102" s="36" t="str">
        <f>$A$29</f>
        <v>St Just</v>
      </c>
      <c r="B102" s="56">
        <f t="shared" si="7"/>
        <v>0</v>
      </c>
      <c r="C102" s="57"/>
      <c r="D102" s="56">
        <f t="shared" si="4"/>
        <v>0</v>
      </c>
      <c r="E102" s="57"/>
      <c r="F102" s="81">
        <f t="shared" si="5"/>
        <v>0</v>
      </c>
      <c r="G102" s="82"/>
      <c r="H102" s="88" t="str">
        <f t="shared" si="6"/>
        <v/>
      </c>
      <c r="I102" s="49"/>
    </row>
    <row r="103" spans="1:9" ht="14.1" customHeight="1" x14ac:dyDescent="0.3">
      <c r="A103" s="36" t="str">
        <f>$A$30</f>
        <v>St Romain</v>
      </c>
      <c r="B103" s="56">
        <f t="shared" si="7"/>
        <v>0</v>
      </c>
      <c r="C103" s="57"/>
      <c r="D103" s="56">
        <f t="shared" si="4"/>
        <v>0</v>
      </c>
      <c r="E103" s="57"/>
      <c r="F103" s="81">
        <f t="shared" si="5"/>
        <v>0</v>
      </c>
      <c r="G103" s="82"/>
      <c r="H103" s="88" t="str">
        <f t="shared" si="6"/>
        <v/>
      </c>
      <c r="I103" s="49"/>
    </row>
    <row r="104" spans="1:9" ht="14.1" customHeight="1" x14ac:dyDescent="0.3">
      <c r="A104" s="36" t="str">
        <f>$A$31</f>
        <v>Vernaison</v>
      </c>
      <c r="B104" s="56">
        <f t="shared" si="7"/>
        <v>0</v>
      </c>
      <c r="C104" s="57"/>
      <c r="D104" s="56">
        <f t="shared" si="4"/>
        <v>0</v>
      </c>
      <c r="E104" s="57"/>
      <c r="F104" s="81">
        <f t="shared" si="5"/>
        <v>0</v>
      </c>
      <c r="G104" s="82"/>
      <c r="H104" s="88" t="str">
        <f t="shared" si="6"/>
        <v/>
      </c>
      <c r="I104" s="49"/>
    </row>
    <row r="105" spans="1:9" ht="14.1" customHeight="1" x14ac:dyDescent="0.3">
      <c r="A105" s="36" t="str">
        <f>$A$32</f>
        <v>Vienne</v>
      </c>
      <c r="B105" s="56">
        <f t="shared" si="7"/>
        <v>0</v>
      </c>
      <c r="C105" s="57"/>
      <c r="D105" s="56">
        <f t="shared" si="4"/>
        <v>0</v>
      </c>
      <c r="E105" s="57"/>
      <c r="F105" s="81">
        <f t="shared" si="5"/>
        <v>0</v>
      </c>
      <c r="G105" s="82"/>
      <c r="H105" s="88" t="str">
        <f t="shared" si="6"/>
        <v/>
      </c>
      <c r="I105" s="49"/>
    </row>
    <row r="106" spans="1:9" ht="14.1" customHeight="1" thickBot="1" x14ac:dyDescent="0.35">
      <c r="A106" s="37" t="str">
        <f>$A$33</f>
        <v>Roanne</v>
      </c>
      <c r="B106" s="59">
        <f t="shared" si="7"/>
        <v>0</v>
      </c>
      <c r="C106" s="60"/>
      <c r="D106" s="59">
        <f t="shared" si="4"/>
        <v>0</v>
      </c>
      <c r="E106" s="60"/>
      <c r="F106" s="83">
        <f t="shared" si="5"/>
        <v>0</v>
      </c>
      <c r="G106" s="84"/>
      <c r="H106" s="89" t="str">
        <f t="shared" si="6"/>
        <v/>
      </c>
      <c r="I106" s="49"/>
    </row>
    <row r="107" spans="1:9" ht="16.05" customHeight="1" x14ac:dyDescent="0.3">
      <c r="A107" s="127" t="s">
        <v>25</v>
      </c>
      <c r="B107" s="127"/>
      <c r="C107" s="127"/>
      <c r="D107" s="40"/>
      <c r="E107" s="3"/>
      <c r="F107" s="3"/>
      <c r="G107" s="3"/>
      <c r="H107" s="3"/>
      <c r="I107" s="3"/>
    </row>
    <row r="108" spans="1:9" ht="14.1" customHeight="1" x14ac:dyDescent="0.3">
      <c r="A108" s="27" t="s">
        <v>40</v>
      </c>
      <c r="B108" s="28" t="s">
        <v>100</v>
      </c>
      <c r="C108" s="28" t="s">
        <v>101</v>
      </c>
      <c r="D108" s="7" t="s">
        <v>41</v>
      </c>
      <c r="E108" s="28" t="s">
        <v>102</v>
      </c>
      <c r="F108" s="28" t="s">
        <v>103</v>
      </c>
      <c r="G108" s="7" t="s">
        <v>42</v>
      </c>
      <c r="H108" s="28" t="s">
        <v>104</v>
      </c>
      <c r="I108" s="28" t="s">
        <v>105</v>
      </c>
    </row>
    <row r="109" spans="1:9" ht="14.1" customHeight="1" x14ac:dyDescent="0.3">
      <c r="A109" s="27" t="s">
        <v>110</v>
      </c>
      <c r="B109" s="28" t="s">
        <v>106</v>
      </c>
      <c r="C109" s="28" t="s">
        <v>107</v>
      </c>
      <c r="D109" s="7" t="s">
        <v>44</v>
      </c>
      <c r="E109" s="28" t="s">
        <v>108</v>
      </c>
      <c r="F109" s="28" t="s">
        <v>109</v>
      </c>
      <c r="G109" s="7" t="s">
        <v>45</v>
      </c>
      <c r="H109" s="28"/>
      <c r="I109" s="28"/>
    </row>
    <row r="110" spans="1:9" ht="14.1" customHeight="1" x14ac:dyDescent="0.3">
      <c r="A110" s="33"/>
      <c r="B110" s="34"/>
      <c r="C110" s="34"/>
      <c r="D110" s="34"/>
      <c r="E110" s="34"/>
      <c r="F110" s="34"/>
      <c r="G110" s="34"/>
      <c r="H110" s="34"/>
      <c r="I110" s="34"/>
    </row>
    <row r="111" spans="1:9" ht="14.1" customHeight="1" x14ac:dyDescent="0.3"/>
    <row r="112" spans="1:9" ht="14.1" customHeight="1" x14ac:dyDescent="0.3"/>
    <row r="113" ht="14.1" customHeight="1" x14ac:dyDescent="0.3"/>
    <row r="114" ht="14.1" customHeight="1" x14ac:dyDescent="0.3"/>
    <row r="115" ht="14.1" customHeight="1" x14ac:dyDescent="0.3"/>
    <row r="116" ht="14.1" customHeight="1" x14ac:dyDescent="0.3"/>
  </sheetData>
  <mergeCells count="35">
    <mergeCell ref="F46:G46"/>
    <mergeCell ref="H46:H47"/>
    <mergeCell ref="B42:I42"/>
    <mergeCell ref="B45:D45"/>
    <mergeCell ref="G45:I45"/>
    <mergeCell ref="A46:A47"/>
    <mergeCell ref="A107:C107"/>
    <mergeCell ref="B74:I74"/>
    <mergeCell ref="B76:I77"/>
    <mergeCell ref="B78:I78"/>
    <mergeCell ref="B82:C82"/>
    <mergeCell ref="E82:H82"/>
    <mergeCell ref="A83:A84"/>
    <mergeCell ref="B83:C84"/>
    <mergeCell ref="D83:E84"/>
    <mergeCell ref="F83:G84"/>
    <mergeCell ref="H83:H84"/>
    <mergeCell ref="B46:C46"/>
    <mergeCell ref="I46:I47"/>
    <mergeCell ref="A70:C70"/>
    <mergeCell ref="D46:E46"/>
    <mergeCell ref="B2:I2"/>
    <mergeCell ref="B4:I5"/>
    <mergeCell ref="B6:I6"/>
    <mergeCell ref="B9:D9"/>
    <mergeCell ref="G9:I9"/>
    <mergeCell ref="A34:C34"/>
    <mergeCell ref="A10:A11"/>
    <mergeCell ref="B38:I38"/>
    <mergeCell ref="B40:I41"/>
    <mergeCell ref="B10:C10"/>
    <mergeCell ref="D10:E10"/>
    <mergeCell ref="F10:G10"/>
    <mergeCell ref="H10:H11"/>
    <mergeCell ref="I10:I11"/>
  </mergeCells>
  <phoneticPr fontId="27" type="noConversion"/>
  <printOptions horizontalCentered="1"/>
  <pageMargins left="0.31496062992125984" right="0.31496062992125984" top="0.35433070866141736" bottom="0.35433070866141736" header="0.19685039370078741" footer="0.11811023622047245"/>
  <pageSetup paperSize="9" orientation="landscape" r:id="rId1"/>
  <headerFooter>
    <oddFooter>&amp;L&amp;"-,Gras"&amp;12&amp;F  /  &amp;A&amp;C&amp;P/&amp;N&amp;R&amp;KFF0000Edition du: &amp;D_&amp;T</oddFooter>
  </headerFooter>
  <rowBreaks count="1" manualBreakCount="1">
    <brk id="72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3">
    <tabColor rgb="FF00B0F0"/>
  </sheetPr>
  <dimension ref="A1:I116"/>
  <sheetViews>
    <sheetView showZeros="0" workbookViewId="0">
      <selection activeCell="N110" sqref="N110"/>
    </sheetView>
  </sheetViews>
  <sheetFormatPr baseColWidth="10" defaultColWidth="11.44140625" defaultRowHeight="14.4" x14ac:dyDescent="0.3"/>
  <cols>
    <col min="1" max="1" width="30.77734375" style="30" customWidth="1"/>
    <col min="2" max="2" width="14.77734375" style="5" customWidth="1"/>
    <col min="3" max="3" width="7.77734375" style="5" customWidth="1"/>
    <col min="4" max="4" width="14.77734375" style="5" customWidth="1"/>
    <col min="5" max="5" width="8.77734375" style="5" bestFit="1" customWidth="1"/>
    <col min="6" max="6" width="14.77734375" style="5" customWidth="1"/>
    <col min="7" max="7" width="7.77734375" style="5" customWidth="1"/>
    <col min="8" max="8" width="14.77734375" style="5" customWidth="1"/>
    <col min="9" max="9" width="12.77734375" style="5" customWidth="1"/>
    <col min="10" max="16384" width="11.44140625" style="5"/>
  </cols>
  <sheetData>
    <row r="1" spans="1:9" ht="16.05" customHeight="1" x14ac:dyDescent="0.3">
      <c r="A1" s="22"/>
      <c r="B1" s="3"/>
      <c r="C1" s="3"/>
      <c r="D1" s="3"/>
      <c r="E1" s="3"/>
      <c r="F1" s="3"/>
      <c r="G1" s="3"/>
      <c r="H1" s="3"/>
      <c r="I1" s="3"/>
    </row>
    <row r="2" spans="1:9" ht="16.05" customHeight="1" x14ac:dyDescent="0.3">
      <c r="A2" s="22"/>
      <c r="B2" s="130" t="s">
        <v>26</v>
      </c>
      <c r="C2" s="130"/>
      <c r="D2" s="130"/>
      <c r="E2" s="130"/>
      <c r="F2" s="130"/>
      <c r="G2" s="130"/>
      <c r="H2" s="130"/>
      <c r="I2" s="130"/>
    </row>
    <row r="3" spans="1:9" ht="16.05" customHeight="1" x14ac:dyDescent="0.3">
      <c r="A3" s="22"/>
      <c r="B3" s="3"/>
      <c r="C3" s="3"/>
      <c r="D3" s="17"/>
      <c r="E3" s="17"/>
      <c r="F3" s="17"/>
      <c r="G3" s="17"/>
      <c r="H3" s="17"/>
      <c r="I3" s="17"/>
    </row>
    <row r="4" spans="1:9" ht="16.05" customHeight="1" x14ac:dyDescent="0.3">
      <c r="A4" s="22"/>
      <c r="B4" s="139" t="s">
        <v>46</v>
      </c>
      <c r="C4" s="139"/>
      <c r="D4" s="139"/>
      <c r="E4" s="139"/>
      <c r="F4" s="139"/>
      <c r="G4" s="139"/>
      <c r="H4" s="139"/>
      <c r="I4" s="139"/>
    </row>
    <row r="5" spans="1:9" ht="16.05" customHeight="1" x14ac:dyDescent="0.3">
      <c r="A5" s="22"/>
      <c r="B5" s="139"/>
      <c r="C5" s="139"/>
      <c r="D5" s="139"/>
      <c r="E5" s="139"/>
      <c r="F5" s="139"/>
      <c r="G5" s="139"/>
      <c r="H5" s="139"/>
      <c r="I5" s="139"/>
    </row>
    <row r="6" spans="1:9" ht="16.05" customHeight="1" x14ac:dyDescent="0.3">
      <c r="A6" s="22"/>
      <c r="B6" s="140" t="str">
        <f ca="1">MID(CELL("filename",$A$1),FIND("]",CELL("filename",$A$1))+1,32)</f>
        <v>St Romain</v>
      </c>
      <c r="C6" s="140"/>
      <c r="D6" s="140"/>
      <c r="E6" s="140"/>
      <c r="F6" s="140"/>
      <c r="G6" s="140"/>
      <c r="H6" s="140"/>
      <c r="I6" s="140"/>
    </row>
    <row r="7" spans="1:9" ht="16.05" customHeight="1" x14ac:dyDescent="0.3">
      <c r="A7" s="22"/>
      <c r="B7" s="24"/>
      <c r="C7" s="3"/>
      <c r="D7" s="3"/>
      <c r="E7" s="3"/>
      <c r="F7" s="3"/>
      <c r="G7" s="3"/>
      <c r="H7" s="3"/>
      <c r="I7" s="3"/>
    </row>
    <row r="8" spans="1:9" ht="16.05" customHeight="1" thickBot="1" x14ac:dyDescent="0.35">
      <c r="A8" s="22"/>
      <c r="B8" s="3"/>
      <c r="C8" s="3"/>
      <c r="D8" s="3"/>
      <c r="E8" s="3"/>
      <c r="F8" s="3"/>
      <c r="G8" s="3"/>
      <c r="H8" s="3"/>
      <c r="I8" s="3"/>
    </row>
    <row r="9" spans="1:9" ht="14.1" customHeight="1" x14ac:dyDescent="0.3">
      <c r="A9" s="39" t="s">
        <v>0</v>
      </c>
      <c r="B9" s="141">
        <v>46143</v>
      </c>
      <c r="C9" s="141"/>
      <c r="D9" s="141"/>
      <c r="E9" s="25"/>
      <c r="F9" s="38" t="s">
        <v>1</v>
      </c>
      <c r="G9" s="142" t="str">
        <f ca="1">B6</f>
        <v>St Romain</v>
      </c>
      <c r="H9" s="142"/>
      <c r="I9" s="143"/>
    </row>
    <row r="10" spans="1:9" ht="14.1" customHeight="1" x14ac:dyDescent="0.3">
      <c r="A10" s="128" t="s">
        <v>2</v>
      </c>
      <c r="B10" s="132" t="s">
        <v>21</v>
      </c>
      <c r="C10" s="133"/>
      <c r="D10" s="132" t="s">
        <v>22</v>
      </c>
      <c r="E10" s="133"/>
      <c r="F10" s="132" t="s">
        <v>29</v>
      </c>
      <c r="G10" s="134"/>
      <c r="H10" s="135" t="s">
        <v>23</v>
      </c>
      <c r="I10" s="137" t="s">
        <v>3</v>
      </c>
    </row>
    <row r="11" spans="1:9" ht="14.1" customHeight="1" x14ac:dyDescent="0.3">
      <c r="A11" s="129"/>
      <c r="B11" s="13" t="s">
        <v>47</v>
      </c>
      <c r="C11" s="14" t="s">
        <v>20</v>
      </c>
      <c r="D11" s="13" t="s">
        <v>47</v>
      </c>
      <c r="E11" s="14" t="s">
        <v>20</v>
      </c>
      <c r="F11" s="13" t="s">
        <v>47</v>
      </c>
      <c r="G11" s="15" t="s">
        <v>20</v>
      </c>
      <c r="H11" s="136"/>
      <c r="I11" s="138"/>
    </row>
    <row r="12" spans="1:9" ht="14.1" customHeight="1" x14ac:dyDescent="0.3">
      <c r="A12" s="35" t="s">
        <v>55</v>
      </c>
      <c r="B12" s="62"/>
      <c r="C12" s="62"/>
      <c r="D12" s="62"/>
      <c r="E12" s="62"/>
      <c r="F12" s="62">
        <v>2</v>
      </c>
      <c r="G12" s="63">
        <v>2</v>
      </c>
      <c r="H12" s="76">
        <f t="shared" ref="H12:H33" si="0">SUM(C12,E12,G12)</f>
        <v>2</v>
      </c>
      <c r="I12" s="73">
        <f>IF(H12=0,"",RANK(H12,$H$12:$H$33))</f>
        <v>3</v>
      </c>
    </row>
    <row r="13" spans="1:9" ht="14.1" customHeight="1" x14ac:dyDescent="0.3">
      <c r="A13" s="36" t="s">
        <v>62</v>
      </c>
      <c r="B13" s="9"/>
      <c r="C13" s="9"/>
      <c r="D13" s="9"/>
      <c r="E13" s="9"/>
      <c r="F13" s="9"/>
      <c r="G13" s="10"/>
      <c r="H13" s="77">
        <f t="shared" si="0"/>
        <v>0</v>
      </c>
      <c r="I13" s="74" t="str">
        <f t="shared" ref="I13:I33" si="1">IF(H13=0,"",RANK(H13,$H$12:$H$33))</f>
        <v/>
      </c>
    </row>
    <row r="14" spans="1:9" ht="14.1" customHeight="1" x14ac:dyDescent="0.3">
      <c r="A14" s="36" t="s">
        <v>4</v>
      </c>
      <c r="B14" s="9"/>
      <c r="C14" s="9"/>
      <c r="D14" s="9"/>
      <c r="E14" s="9"/>
      <c r="F14" s="9"/>
      <c r="G14" s="10"/>
      <c r="H14" s="77">
        <f t="shared" si="0"/>
        <v>0</v>
      </c>
      <c r="I14" s="74" t="str">
        <f t="shared" si="1"/>
        <v/>
      </c>
    </row>
    <row r="15" spans="1:9" ht="14.1" customHeight="1" x14ac:dyDescent="0.3">
      <c r="A15" s="36" t="s">
        <v>5</v>
      </c>
      <c r="B15" s="9"/>
      <c r="C15" s="9"/>
      <c r="D15" s="9">
        <v>5</v>
      </c>
      <c r="E15" s="9">
        <v>5</v>
      </c>
      <c r="F15" s="9">
        <v>5</v>
      </c>
      <c r="G15" s="10">
        <v>5</v>
      </c>
      <c r="H15" s="77">
        <f t="shared" si="0"/>
        <v>10</v>
      </c>
      <c r="I15" s="74">
        <f t="shared" si="1"/>
        <v>2</v>
      </c>
    </row>
    <row r="16" spans="1:9" ht="14.1" customHeight="1" x14ac:dyDescent="0.3">
      <c r="A16" s="36" t="s">
        <v>18</v>
      </c>
      <c r="B16" s="9"/>
      <c r="C16" s="9"/>
      <c r="D16" s="9"/>
      <c r="E16" s="9"/>
      <c r="F16" s="9"/>
      <c r="G16" s="10"/>
      <c r="H16" s="77">
        <f t="shared" si="0"/>
        <v>0</v>
      </c>
      <c r="I16" s="74" t="str">
        <f t="shared" si="1"/>
        <v/>
      </c>
    </row>
    <row r="17" spans="1:9" ht="14.1" customHeight="1" x14ac:dyDescent="0.3">
      <c r="A17" s="36" t="s">
        <v>6</v>
      </c>
      <c r="B17" s="9"/>
      <c r="C17" s="9"/>
      <c r="D17" s="9"/>
      <c r="E17" s="9"/>
      <c r="F17" s="9"/>
      <c r="G17" s="10"/>
      <c r="H17" s="77">
        <f t="shared" si="0"/>
        <v>0</v>
      </c>
      <c r="I17" s="74" t="str">
        <f t="shared" si="1"/>
        <v/>
      </c>
    </row>
    <row r="18" spans="1:9" ht="14.1" customHeight="1" x14ac:dyDescent="0.3">
      <c r="A18" s="36" t="s">
        <v>7</v>
      </c>
      <c r="B18" s="9"/>
      <c r="C18" s="9"/>
      <c r="D18" s="9"/>
      <c r="E18" s="9"/>
      <c r="F18" s="9"/>
      <c r="G18" s="10"/>
      <c r="H18" s="77">
        <f t="shared" si="0"/>
        <v>0</v>
      </c>
      <c r="I18" s="74" t="str">
        <f t="shared" si="1"/>
        <v/>
      </c>
    </row>
    <row r="19" spans="1:9" ht="14.1" customHeight="1" x14ac:dyDescent="0.3">
      <c r="A19" s="36" t="s">
        <v>8</v>
      </c>
      <c r="B19" s="9"/>
      <c r="C19" s="9"/>
      <c r="D19" s="9"/>
      <c r="E19" s="9"/>
      <c r="F19" s="9"/>
      <c r="G19" s="10"/>
      <c r="H19" s="77">
        <f t="shared" si="0"/>
        <v>0</v>
      </c>
      <c r="I19" s="74" t="str">
        <f t="shared" si="1"/>
        <v/>
      </c>
    </row>
    <row r="20" spans="1:9" ht="14.1" customHeight="1" x14ac:dyDescent="0.3">
      <c r="A20" s="36" t="s">
        <v>9</v>
      </c>
      <c r="B20" s="9"/>
      <c r="C20" s="9"/>
      <c r="D20" s="9"/>
      <c r="E20" s="9"/>
      <c r="F20" s="9"/>
      <c r="G20" s="10"/>
      <c r="H20" s="77">
        <f t="shared" si="0"/>
        <v>0</v>
      </c>
      <c r="I20" s="74" t="str">
        <f t="shared" si="1"/>
        <v/>
      </c>
    </row>
    <row r="21" spans="1:9" ht="14.1" customHeight="1" x14ac:dyDescent="0.3">
      <c r="A21" s="36" t="s">
        <v>48</v>
      </c>
      <c r="B21" s="9"/>
      <c r="C21" s="9"/>
      <c r="D21" s="9"/>
      <c r="E21" s="9"/>
      <c r="F21" s="9"/>
      <c r="G21" s="10"/>
      <c r="H21" s="77">
        <f t="shared" si="0"/>
        <v>0</v>
      </c>
      <c r="I21" s="74" t="str">
        <f t="shared" si="1"/>
        <v/>
      </c>
    </row>
    <row r="22" spans="1:9" ht="14.1" customHeight="1" x14ac:dyDescent="0.3">
      <c r="A22" s="36" t="s">
        <v>10</v>
      </c>
      <c r="B22" s="9"/>
      <c r="C22" s="9"/>
      <c r="D22" s="9"/>
      <c r="E22" s="9"/>
      <c r="F22" s="9"/>
      <c r="G22" s="10"/>
      <c r="H22" s="77">
        <f t="shared" si="0"/>
        <v>0</v>
      </c>
      <c r="I22" s="74" t="str">
        <f t="shared" si="1"/>
        <v/>
      </c>
    </row>
    <row r="23" spans="1:9" ht="14.1" customHeight="1" x14ac:dyDescent="0.3">
      <c r="A23" s="36" t="s">
        <v>60</v>
      </c>
      <c r="B23" s="9"/>
      <c r="C23" s="9"/>
      <c r="D23" s="9"/>
      <c r="E23" s="9"/>
      <c r="F23" s="9"/>
      <c r="G23" s="10"/>
      <c r="H23" s="77">
        <f t="shared" si="0"/>
        <v>0</v>
      </c>
      <c r="I23" s="74" t="str">
        <f t="shared" si="1"/>
        <v/>
      </c>
    </row>
    <row r="24" spans="1:9" ht="14.1" customHeight="1" x14ac:dyDescent="0.3">
      <c r="A24" s="36" t="s">
        <v>11</v>
      </c>
      <c r="B24" s="9"/>
      <c r="C24" s="9"/>
      <c r="D24" s="9"/>
      <c r="E24" s="9"/>
      <c r="F24" s="9"/>
      <c r="G24" s="10"/>
      <c r="H24" s="77">
        <f t="shared" si="0"/>
        <v>0</v>
      </c>
      <c r="I24" s="74" t="str">
        <f t="shared" si="1"/>
        <v/>
      </c>
    </row>
    <row r="25" spans="1:9" ht="14.1" customHeight="1" x14ac:dyDescent="0.3">
      <c r="A25" s="36" t="s">
        <v>12</v>
      </c>
      <c r="B25" s="9"/>
      <c r="C25" s="9"/>
      <c r="D25" s="9"/>
      <c r="E25" s="9"/>
      <c r="F25" s="9"/>
      <c r="G25" s="10"/>
      <c r="H25" s="77">
        <f t="shared" si="0"/>
        <v>0</v>
      </c>
      <c r="I25" s="74" t="str">
        <f t="shared" si="1"/>
        <v/>
      </c>
    </row>
    <row r="26" spans="1:9" ht="14.1" customHeight="1" x14ac:dyDescent="0.3">
      <c r="A26" s="36" t="s">
        <v>13</v>
      </c>
      <c r="B26" s="9">
        <v>5</v>
      </c>
      <c r="C26" s="9">
        <v>5</v>
      </c>
      <c r="D26" s="9">
        <v>3</v>
      </c>
      <c r="E26" s="9">
        <v>3</v>
      </c>
      <c r="F26" s="9">
        <v>3</v>
      </c>
      <c r="G26" s="10">
        <v>3</v>
      </c>
      <c r="H26" s="77">
        <f t="shared" si="0"/>
        <v>11</v>
      </c>
      <c r="I26" s="74">
        <f t="shared" si="1"/>
        <v>1</v>
      </c>
    </row>
    <row r="27" spans="1:9" ht="14.1" customHeight="1" x14ac:dyDescent="0.3">
      <c r="A27" s="36" t="s">
        <v>14</v>
      </c>
      <c r="B27" s="9"/>
      <c r="C27" s="9"/>
      <c r="D27" s="9"/>
      <c r="E27" s="9"/>
      <c r="F27" s="9"/>
      <c r="G27" s="10"/>
      <c r="H27" s="77">
        <f t="shared" si="0"/>
        <v>0</v>
      </c>
      <c r="I27" s="74" t="str">
        <f t="shared" si="1"/>
        <v/>
      </c>
    </row>
    <row r="28" spans="1:9" ht="14.1" customHeight="1" x14ac:dyDescent="0.3">
      <c r="A28" s="36" t="s">
        <v>61</v>
      </c>
      <c r="B28" s="9"/>
      <c r="C28" s="9"/>
      <c r="D28" s="9"/>
      <c r="E28" s="9"/>
      <c r="F28" s="9"/>
      <c r="G28" s="10"/>
      <c r="H28" s="77">
        <f t="shared" si="0"/>
        <v>0</v>
      </c>
      <c r="I28" s="74" t="str">
        <f t="shared" si="1"/>
        <v/>
      </c>
    </row>
    <row r="29" spans="1:9" ht="14.1" customHeight="1" x14ac:dyDescent="0.3">
      <c r="A29" s="36" t="s">
        <v>56</v>
      </c>
      <c r="B29" s="9"/>
      <c r="C29" s="9"/>
      <c r="D29" s="9"/>
      <c r="E29" s="9"/>
      <c r="F29" s="9"/>
      <c r="G29" s="10"/>
      <c r="H29" s="77">
        <f t="shared" si="0"/>
        <v>0</v>
      </c>
      <c r="I29" s="74" t="str">
        <f t="shared" si="1"/>
        <v/>
      </c>
    </row>
    <row r="30" spans="1:9" ht="14.1" customHeight="1" x14ac:dyDescent="0.3">
      <c r="A30" s="36" t="s">
        <v>15</v>
      </c>
      <c r="B30" s="9"/>
      <c r="C30" s="9"/>
      <c r="D30" s="9"/>
      <c r="E30" s="9"/>
      <c r="F30" s="9"/>
      <c r="G30" s="10"/>
      <c r="H30" s="77">
        <f t="shared" si="0"/>
        <v>0</v>
      </c>
      <c r="I30" s="74" t="str">
        <f t="shared" si="1"/>
        <v/>
      </c>
    </row>
    <row r="31" spans="1:9" ht="14.1" customHeight="1" x14ac:dyDescent="0.3">
      <c r="A31" s="36" t="s">
        <v>16</v>
      </c>
      <c r="B31" s="9"/>
      <c r="C31" s="9"/>
      <c r="D31" s="9"/>
      <c r="E31" s="9"/>
      <c r="F31" s="9"/>
      <c r="G31" s="10"/>
      <c r="H31" s="77">
        <f t="shared" si="0"/>
        <v>0</v>
      </c>
      <c r="I31" s="74" t="str">
        <f t="shared" si="1"/>
        <v/>
      </c>
    </row>
    <row r="32" spans="1:9" ht="14.1" customHeight="1" x14ac:dyDescent="0.3">
      <c r="A32" s="36" t="s">
        <v>17</v>
      </c>
      <c r="B32" s="9"/>
      <c r="C32" s="9"/>
      <c r="D32" s="9"/>
      <c r="E32" s="9"/>
      <c r="F32" s="9"/>
      <c r="G32" s="10"/>
      <c r="H32" s="77">
        <f t="shared" si="0"/>
        <v>0</v>
      </c>
      <c r="I32" s="74" t="str">
        <f t="shared" si="1"/>
        <v/>
      </c>
    </row>
    <row r="33" spans="1:9" ht="14.1" customHeight="1" thickBot="1" x14ac:dyDescent="0.35">
      <c r="A33" s="37" t="s">
        <v>64</v>
      </c>
      <c r="B33" s="11"/>
      <c r="C33" s="11"/>
      <c r="D33" s="11"/>
      <c r="E33" s="11"/>
      <c r="F33" s="11"/>
      <c r="G33" s="12"/>
      <c r="H33" s="78">
        <f t="shared" si="0"/>
        <v>0</v>
      </c>
      <c r="I33" s="75" t="str">
        <f t="shared" si="1"/>
        <v/>
      </c>
    </row>
    <row r="34" spans="1:9" ht="16.05" customHeight="1" x14ac:dyDescent="0.3">
      <c r="A34" s="127" t="s">
        <v>24</v>
      </c>
      <c r="B34" s="127"/>
      <c r="C34" s="127"/>
      <c r="D34" s="26"/>
      <c r="E34" s="3"/>
      <c r="F34" s="3"/>
      <c r="G34" s="3"/>
      <c r="H34" s="3"/>
      <c r="I34" s="3"/>
    </row>
    <row r="35" spans="1:9" ht="14.1" customHeight="1" x14ac:dyDescent="0.3">
      <c r="A35" s="27" t="s">
        <v>40</v>
      </c>
      <c r="B35" s="28"/>
      <c r="C35" s="28" t="s">
        <v>20</v>
      </c>
      <c r="D35" s="7" t="s">
        <v>41</v>
      </c>
      <c r="E35" s="28"/>
      <c r="F35" s="28" t="s">
        <v>20</v>
      </c>
      <c r="G35" s="7" t="s">
        <v>42</v>
      </c>
      <c r="H35" s="28"/>
      <c r="I35" s="28" t="s">
        <v>20</v>
      </c>
    </row>
    <row r="36" spans="1:9" ht="14.1" customHeight="1" x14ac:dyDescent="0.3">
      <c r="A36" s="27" t="s">
        <v>43</v>
      </c>
      <c r="B36" s="28"/>
      <c r="C36" s="28" t="s">
        <v>20</v>
      </c>
      <c r="D36" s="7" t="s">
        <v>44</v>
      </c>
      <c r="E36" s="28"/>
      <c r="F36" s="28" t="s">
        <v>20</v>
      </c>
      <c r="G36" s="7" t="s">
        <v>45</v>
      </c>
      <c r="H36" s="28"/>
      <c r="I36" s="28"/>
    </row>
    <row r="37" spans="1:9" ht="16.05" customHeight="1" x14ac:dyDescent="0.3">
      <c r="A37" s="22"/>
      <c r="B37" s="3"/>
      <c r="C37" s="3"/>
      <c r="D37" s="3"/>
      <c r="E37" s="3"/>
      <c r="F37" s="3"/>
      <c r="G37" s="3"/>
      <c r="H37" s="3"/>
      <c r="I37" s="3"/>
    </row>
    <row r="38" spans="1:9" ht="16.05" customHeight="1" x14ac:dyDescent="0.3">
      <c r="A38" s="22"/>
      <c r="B38" s="130" t="s">
        <v>26</v>
      </c>
      <c r="C38" s="130"/>
      <c r="D38" s="130"/>
      <c r="E38" s="130"/>
      <c r="F38" s="130"/>
      <c r="G38" s="130"/>
      <c r="H38" s="130"/>
      <c r="I38" s="130"/>
    </row>
    <row r="39" spans="1:9" ht="16.05" customHeight="1" x14ac:dyDescent="0.3">
      <c r="A39" s="22"/>
      <c r="B39" s="3"/>
      <c r="C39" s="3"/>
      <c r="D39" s="3"/>
      <c r="E39" s="3"/>
      <c r="F39" s="3"/>
      <c r="G39" s="3"/>
      <c r="H39" s="3"/>
      <c r="I39" s="3"/>
    </row>
    <row r="40" spans="1:9" ht="16.05" customHeight="1" x14ac:dyDescent="0.3">
      <c r="A40" s="22"/>
      <c r="B40" s="131" t="s">
        <v>52</v>
      </c>
      <c r="C40" s="131"/>
      <c r="D40" s="131"/>
      <c r="E40" s="131"/>
      <c r="F40" s="131"/>
      <c r="G40" s="131"/>
      <c r="H40" s="131"/>
      <c r="I40" s="131"/>
    </row>
    <row r="41" spans="1:9" ht="16.05" customHeight="1" x14ac:dyDescent="0.3">
      <c r="A41" s="22"/>
      <c r="B41" s="131"/>
      <c r="C41" s="131"/>
      <c r="D41" s="131"/>
      <c r="E41" s="131"/>
      <c r="F41" s="131"/>
      <c r="G41" s="131"/>
      <c r="H41" s="131"/>
      <c r="I41" s="131"/>
    </row>
    <row r="42" spans="1:9" ht="16.05" customHeight="1" x14ac:dyDescent="0.3">
      <c r="A42" s="22"/>
      <c r="B42" s="140" t="str">
        <f ca="1">$B$6</f>
        <v>St Romain</v>
      </c>
      <c r="C42" s="140"/>
      <c r="D42" s="140"/>
      <c r="E42" s="140"/>
      <c r="F42" s="140"/>
      <c r="G42" s="140"/>
      <c r="H42" s="140"/>
      <c r="I42" s="140"/>
    </row>
    <row r="43" spans="1:9" ht="16.05" customHeight="1" x14ac:dyDescent="0.3">
      <c r="A43" s="22"/>
      <c r="B43" s="3"/>
      <c r="C43" s="3"/>
      <c r="D43" s="3"/>
      <c r="E43" s="3"/>
      <c r="F43" s="3"/>
      <c r="G43" s="3"/>
      <c r="H43" s="3"/>
      <c r="I43" s="3"/>
    </row>
    <row r="44" spans="1:9" ht="16.05" customHeight="1" thickBot="1" x14ac:dyDescent="0.35">
      <c r="A44" s="22"/>
      <c r="B44" s="24"/>
      <c r="C44" s="3"/>
      <c r="D44" s="3"/>
      <c r="E44" s="3"/>
      <c r="F44" s="3"/>
      <c r="G44" s="3"/>
      <c r="H44" s="3"/>
      <c r="I44" s="3"/>
    </row>
    <row r="45" spans="1:9" ht="16.05" customHeight="1" x14ac:dyDescent="0.3">
      <c r="A45" s="41" t="s">
        <v>50</v>
      </c>
      <c r="B45" s="141">
        <f>B9</f>
        <v>46143</v>
      </c>
      <c r="C45" s="141"/>
      <c r="D45" s="141"/>
      <c r="E45" s="42"/>
      <c r="F45" s="43" t="s">
        <v>51</v>
      </c>
      <c r="G45" s="163" t="str">
        <f ca="1">B6</f>
        <v>St Romain</v>
      </c>
      <c r="H45" s="164"/>
      <c r="I45" s="165"/>
    </row>
    <row r="46" spans="1:9" ht="14.1" customHeight="1" x14ac:dyDescent="0.3">
      <c r="A46" s="144" t="s">
        <v>2</v>
      </c>
      <c r="B46" s="132" t="s">
        <v>27</v>
      </c>
      <c r="C46" s="133"/>
      <c r="D46" s="132" t="s">
        <v>28</v>
      </c>
      <c r="E46" s="133"/>
      <c r="F46" s="132" t="s">
        <v>49</v>
      </c>
      <c r="G46" s="162"/>
      <c r="H46" s="135" t="s">
        <v>23</v>
      </c>
      <c r="I46" s="137" t="s">
        <v>3</v>
      </c>
    </row>
    <row r="47" spans="1:9" ht="14.1" customHeight="1" x14ac:dyDescent="0.3">
      <c r="A47" s="145"/>
      <c r="B47" s="13" t="s">
        <v>31</v>
      </c>
      <c r="C47" s="14" t="s">
        <v>20</v>
      </c>
      <c r="D47" s="13" t="s">
        <v>30</v>
      </c>
      <c r="E47" s="14" t="s">
        <v>20</v>
      </c>
      <c r="F47" s="13" t="s">
        <v>30</v>
      </c>
      <c r="G47" s="15" t="s">
        <v>20</v>
      </c>
      <c r="H47" s="136"/>
      <c r="I47" s="138"/>
    </row>
    <row r="48" spans="1:9" ht="14.1" customHeight="1" x14ac:dyDescent="0.3">
      <c r="A48" s="35" t="str">
        <f>$A$12</f>
        <v>Ampuis</v>
      </c>
      <c r="B48" s="62"/>
      <c r="C48" s="62"/>
      <c r="D48" s="62"/>
      <c r="E48" s="62"/>
      <c r="F48" s="62">
        <v>5</v>
      </c>
      <c r="G48" s="63">
        <v>5</v>
      </c>
      <c r="H48" s="76">
        <f t="shared" ref="H48:H55" si="2">SUM(C48,E48,G48)</f>
        <v>5</v>
      </c>
      <c r="I48" s="73">
        <f>IF(H48=0,"",RANK(H48,$H$48:$H$69))</f>
        <v>2</v>
      </c>
    </row>
    <row r="49" spans="1:9" ht="14.1" customHeight="1" x14ac:dyDescent="0.3">
      <c r="A49" s="36" t="str">
        <f>$A$13</f>
        <v>Bourg les Valences</v>
      </c>
      <c r="B49" s="9"/>
      <c r="C49" s="9"/>
      <c r="D49" s="9"/>
      <c r="E49" s="9"/>
      <c r="F49" s="9"/>
      <c r="G49" s="10"/>
      <c r="H49" s="77">
        <f t="shared" si="2"/>
        <v>0</v>
      </c>
      <c r="I49" s="74" t="str">
        <f t="shared" ref="I49:I69" si="3">IF(H49=0,"",RANK(H49,$H$48:$H$69))</f>
        <v/>
      </c>
    </row>
    <row r="50" spans="1:9" ht="14.1" customHeight="1" x14ac:dyDescent="0.3">
      <c r="A50" s="36" t="str">
        <f>$A$14</f>
        <v>Caluire</v>
      </c>
      <c r="B50" s="9"/>
      <c r="C50" s="9"/>
      <c r="D50" s="9"/>
      <c r="E50" s="9"/>
      <c r="F50" s="9"/>
      <c r="G50" s="10"/>
      <c r="H50" s="77">
        <f t="shared" si="2"/>
        <v>0</v>
      </c>
      <c r="I50" s="74" t="str">
        <f t="shared" si="3"/>
        <v/>
      </c>
    </row>
    <row r="51" spans="1:9" ht="14.1" customHeight="1" x14ac:dyDescent="0.3">
      <c r="A51" s="36" t="str">
        <f>$A$15</f>
        <v>Chasse</v>
      </c>
      <c r="B51" s="9">
        <v>1</v>
      </c>
      <c r="C51" s="9">
        <v>1</v>
      </c>
      <c r="D51" s="9"/>
      <c r="E51" s="9"/>
      <c r="F51" s="9"/>
      <c r="G51" s="10"/>
      <c r="H51" s="77">
        <f t="shared" si="2"/>
        <v>1</v>
      </c>
      <c r="I51" s="74">
        <f t="shared" si="3"/>
        <v>5</v>
      </c>
    </row>
    <row r="52" spans="1:9" ht="14.1" customHeight="1" x14ac:dyDescent="0.3">
      <c r="A52" s="36" t="str">
        <f>$A$16</f>
        <v>Chavanay</v>
      </c>
      <c r="B52" s="9"/>
      <c r="C52" s="9"/>
      <c r="D52" s="9"/>
      <c r="E52" s="9"/>
      <c r="F52" s="9"/>
      <c r="G52" s="10"/>
      <c r="H52" s="77">
        <f t="shared" si="2"/>
        <v>0</v>
      </c>
      <c r="I52" s="74" t="str">
        <f t="shared" si="3"/>
        <v/>
      </c>
    </row>
    <row r="53" spans="1:9" ht="14.1" customHeight="1" x14ac:dyDescent="0.3">
      <c r="A53" s="36" t="str">
        <f>$A$17</f>
        <v>Condrieu</v>
      </c>
      <c r="B53" s="9"/>
      <c r="C53" s="9"/>
      <c r="D53" s="9"/>
      <c r="E53" s="9"/>
      <c r="F53" s="9"/>
      <c r="G53" s="10"/>
      <c r="H53" s="77">
        <f t="shared" si="2"/>
        <v>0</v>
      </c>
      <c r="I53" s="74" t="str">
        <f t="shared" si="3"/>
        <v/>
      </c>
    </row>
    <row r="54" spans="1:9" ht="14.1" customHeight="1" x14ac:dyDescent="0.3">
      <c r="A54" s="36" t="str">
        <f>$A$18</f>
        <v>Feyzin</v>
      </c>
      <c r="B54" s="9"/>
      <c r="C54" s="9"/>
      <c r="D54" s="9"/>
      <c r="E54" s="9"/>
      <c r="F54" s="9"/>
      <c r="G54" s="10"/>
      <c r="H54" s="77">
        <f t="shared" si="2"/>
        <v>0</v>
      </c>
      <c r="I54" s="74" t="str">
        <f t="shared" si="3"/>
        <v/>
      </c>
    </row>
    <row r="55" spans="1:9" ht="14.1" customHeight="1" x14ac:dyDescent="0.3">
      <c r="A55" s="36" t="str">
        <f>$A$19</f>
        <v>Givors</v>
      </c>
      <c r="B55" s="9"/>
      <c r="C55" s="9"/>
      <c r="D55" s="9"/>
      <c r="E55" s="9"/>
      <c r="F55" s="9"/>
      <c r="G55" s="10"/>
      <c r="H55" s="77">
        <f t="shared" si="2"/>
        <v>0</v>
      </c>
      <c r="I55" s="74" t="str">
        <f t="shared" si="3"/>
        <v/>
      </c>
    </row>
    <row r="56" spans="1:9" ht="14.1" customHeight="1" x14ac:dyDescent="0.3">
      <c r="A56" s="36" t="str">
        <f>$A$20</f>
        <v>Grigny</v>
      </c>
      <c r="B56" s="9">
        <v>3</v>
      </c>
      <c r="C56" s="9">
        <v>3</v>
      </c>
      <c r="D56" s="9"/>
      <c r="E56" s="9"/>
      <c r="F56" s="9"/>
      <c r="G56" s="10"/>
      <c r="H56" s="77">
        <f t="shared" ref="H56:H69" si="4">SUM(C56,E56,G56)</f>
        <v>3</v>
      </c>
      <c r="I56" s="74">
        <f t="shared" si="3"/>
        <v>3</v>
      </c>
    </row>
    <row r="57" spans="1:9" ht="14.1" customHeight="1" x14ac:dyDescent="0.3">
      <c r="A57" s="36" t="str">
        <f>$A$21</f>
        <v>Isle sur Sorgue</v>
      </c>
      <c r="B57" s="9"/>
      <c r="C57" s="9"/>
      <c r="D57" s="9"/>
      <c r="E57" s="9"/>
      <c r="F57" s="9"/>
      <c r="G57" s="10"/>
      <c r="H57" s="77">
        <f t="shared" si="4"/>
        <v>0</v>
      </c>
      <c r="I57" s="74" t="str">
        <f t="shared" si="3"/>
        <v/>
      </c>
    </row>
    <row r="58" spans="1:9" ht="14.1" customHeight="1" x14ac:dyDescent="0.3">
      <c r="A58" s="36" t="str">
        <f>$A$22</f>
        <v>La Mouche</v>
      </c>
      <c r="B58" s="9"/>
      <c r="C58" s="9"/>
      <c r="D58" s="9"/>
      <c r="E58" s="9"/>
      <c r="F58" s="9"/>
      <c r="G58" s="10"/>
      <c r="H58" s="77">
        <f t="shared" si="4"/>
        <v>0</v>
      </c>
      <c r="I58" s="74" t="str">
        <f t="shared" si="3"/>
        <v/>
      </c>
    </row>
    <row r="59" spans="1:9" ht="14.1" customHeight="1" x14ac:dyDescent="0.3">
      <c r="A59" s="36" t="str">
        <f>$A$23</f>
        <v>Le Pertuiset</v>
      </c>
      <c r="B59" s="9"/>
      <c r="C59" s="9"/>
      <c r="D59" s="9"/>
      <c r="E59" s="9"/>
      <c r="F59" s="9"/>
      <c r="G59" s="10"/>
      <c r="H59" s="77">
        <f t="shared" si="4"/>
        <v>0</v>
      </c>
      <c r="I59" s="74" t="str">
        <f t="shared" si="3"/>
        <v/>
      </c>
    </row>
    <row r="60" spans="1:9" ht="14.1" customHeight="1" x14ac:dyDescent="0.3">
      <c r="A60" s="36" t="str">
        <f>$A$24</f>
        <v>Loire</v>
      </c>
      <c r="B60" s="9">
        <v>5</v>
      </c>
      <c r="C60" s="9">
        <v>5</v>
      </c>
      <c r="D60" s="9"/>
      <c r="E60" s="9"/>
      <c r="F60" s="9">
        <v>3</v>
      </c>
      <c r="G60" s="10">
        <v>3</v>
      </c>
      <c r="H60" s="77">
        <f t="shared" si="4"/>
        <v>8</v>
      </c>
      <c r="I60" s="74">
        <f t="shared" si="3"/>
        <v>1</v>
      </c>
    </row>
    <row r="61" spans="1:9" ht="14.1" customHeight="1" x14ac:dyDescent="0.3">
      <c r="A61" s="36" t="str">
        <f>$A$25</f>
        <v>Miribel</v>
      </c>
      <c r="B61" s="9"/>
      <c r="C61" s="9"/>
      <c r="D61" s="9"/>
      <c r="E61" s="9"/>
      <c r="F61" s="9"/>
      <c r="G61" s="10"/>
      <c r="H61" s="77">
        <f t="shared" si="4"/>
        <v>0</v>
      </c>
      <c r="I61" s="74" t="str">
        <f t="shared" si="3"/>
        <v/>
      </c>
    </row>
    <row r="62" spans="1:9" ht="14.1" customHeight="1" x14ac:dyDescent="0.3">
      <c r="A62" s="36" t="str">
        <f>$A$26</f>
        <v>Nievroz</v>
      </c>
      <c r="B62" s="9"/>
      <c r="C62" s="9"/>
      <c r="D62" s="9"/>
      <c r="E62" s="9"/>
      <c r="F62" s="9"/>
      <c r="G62" s="10"/>
      <c r="H62" s="77">
        <f t="shared" si="4"/>
        <v>0</v>
      </c>
      <c r="I62" s="74" t="str">
        <f t="shared" si="3"/>
        <v/>
      </c>
    </row>
    <row r="63" spans="1:9" ht="14.1" customHeight="1" x14ac:dyDescent="0.3">
      <c r="A63" s="36" t="str">
        <f>$A$27</f>
        <v>Sablons</v>
      </c>
      <c r="B63" s="9"/>
      <c r="C63" s="9"/>
      <c r="D63" s="9"/>
      <c r="E63" s="9"/>
      <c r="F63" s="9"/>
      <c r="G63" s="10"/>
      <c r="H63" s="77">
        <f t="shared" si="4"/>
        <v>0</v>
      </c>
      <c r="I63" s="74" t="str">
        <f t="shared" si="3"/>
        <v/>
      </c>
    </row>
    <row r="64" spans="1:9" ht="14.1" customHeight="1" x14ac:dyDescent="0.3">
      <c r="A64" s="36" t="str">
        <f>$A$28</f>
        <v>St Fons</v>
      </c>
      <c r="B64" s="9"/>
      <c r="C64" s="9"/>
      <c r="D64" s="9"/>
      <c r="E64" s="9"/>
      <c r="F64" s="9"/>
      <c r="G64" s="10"/>
      <c r="H64" s="77">
        <f t="shared" si="4"/>
        <v>0</v>
      </c>
      <c r="I64" s="74" t="str">
        <f t="shared" si="3"/>
        <v/>
      </c>
    </row>
    <row r="65" spans="1:9" ht="14.1" customHeight="1" x14ac:dyDescent="0.3">
      <c r="A65" s="36" t="str">
        <f>$A$29</f>
        <v>St Just</v>
      </c>
      <c r="B65" s="9">
        <v>2</v>
      </c>
      <c r="C65" s="9">
        <v>2</v>
      </c>
      <c r="D65" s="9"/>
      <c r="E65" s="9"/>
      <c r="F65" s="9"/>
      <c r="G65" s="10"/>
      <c r="H65" s="77">
        <f t="shared" si="4"/>
        <v>2</v>
      </c>
      <c r="I65" s="74">
        <f t="shared" si="3"/>
        <v>4</v>
      </c>
    </row>
    <row r="66" spans="1:9" ht="14.1" customHeight="1" x14ac:dyDescent="0.3">
      <c r="A66" s="36" t="str">
        <f>$A$30</f>
        <v>St Romain</v>
      </c>
      <c r="B66" s="9"/>
      <c r="C66" s="9"/>
      <c r="D66" s="9"/>
      <c r="E66" s="9"/>
      <c r="F66" s="9"/>
      <c r="G66" s="10"/>
      <c r="H66" s="77">
        <f t="shared" si="4"/>
        <v>0</v>
      </c>
      <c r="I66" s="74" t="str">
        <f t="shared" si="3"/>
        <v/>
      </c>
    </row>
    <row r="67" spans="1:9" ht="14.1" customHeight="1" x14ac:dyDescent="0.3">
      <c r="A67" s="36" t="str">
        <f>$A$31</f>
        <v>Vernaison</v>
      </c>
      <c r="B67" s="9"/>
      <c r="C67" s="9"/>
      <c r="D67" s="9"/>
      <c r="E67" s="9"/>
      <c r="F67" s="9"/>
      <c r="G67" s="10"/>
      <c r="H67" s="77">
        <f t="shared" si="4"/>
        <v>0</v>
      </c>
      <c r="I67" s="74" t="str">
        <f t="shared" si="3"/>
        <v/>
      </c>
    </row>
    <row r="68" spans="1:9" ht="14.1" customHeight="1" x14ac:dyDescent="0.3">
      <c r="A68" s="36" t="str">
        <f>$A$32</f>
        <v>Vienne</v>
      </c>
      <c r="B68" s="9"/>
      <c r="C68" s="9"/>
      <c r="D68" s="9"/>
      <c r="E68" s="9"/>
      <c r="F68" s="9"/>
      <c r="G68" s="10"/>
      <c r="H68" s="77">
        <f t="shared" si="4"/>
        <v>0</v>
      </c>
      <c r="I68" s="74" t="str">
        <f t="shared" si="3"/>
        <v/>
      </c>
    </row>
    <row r="69" spans="1:9" ht="14.1" customHeight="1" thickBot="1" x14ac:dyDescent="0.35">
      <c r="A69" s="37" t="str">
        <f>$A$33</f>
        <v>Roanne</v>
      </c>
      <c r="B69" s="11"/>
      <c r="C69" s="11"/>
      <c r="D69" s="11"/>
      <c r="E69" s="11"/>
      <c r="F69" s="11"/>
      <c r="G69" s="12"/>
      <c r="H69" s="78">
        <f t="shared" si="4"/>
        <v>0</v>
      </c>
      <c r="I69" s="75" t="str">
        <f t="shared" si="3"/>
        <v/>
      </c>
    </row>
    <row r="70" spans="1:9" ht="16.05" customHeight="1" x14ac:dyDescent="0.3">
      <c r="A70" s="127" t="s">
        <v>19</v>
      </c>
      <c r="B70" s="127"/>
      <c r="C70" s="127"/>
      <c r="D70" s="40"/>
      <c r="E70" s="3"/>
      <c r="F70" s="3"/>
      <c r="G70" s="3"/>
      <c r="H70" s="3"/>
      <c r="I70" s="3"/>
    </row>
    <row r="71" spans="1:9" ht="14.1" customHeight="1" x14ac:dyDescent="0.3">
      <c r="A71" s="27" t="s">
        <v>40</v>
      </c>
      <c r="B71" s="28"/>
      <c r="C71" s="28" t="s">
        <v>20</v>
      </c>
      <c r="D71" s="7" t="s">
        <v>41</v>
      </c>
      <c r="E71" s="28"/>
      <c r="F71" s="28" t="s">
        <v>20</v>
      </c>
      <c r="G71" s="7" t="s">
        <v>42</v>
      </c>
      <c r="H71" s="28"/>
      <c r="I71" s="28" t="s">
        <v>20</v>
      </c>
    </row>
    <row r="72" spans="1:9" ht="14.1" customHeight="1" x14ac:dyDescent="0.3">
      <c r="A72" s="27" t="s">
        <v>43</v>
      </c>
      <c r="B72" s="28"/>
      <c r="C72" s="28" t="s">
        <v>20</v>
      </c>
      <c r="D72" s="7" t="s">
        <v>44</v>
      </c>
      <c r="E72" s="28"/>
      <c r="F72" s="28" t="s">
        <v>20</v>
      </c>
      <c r="G72" s="7" t="s">
        <v>45</v>
      </c>
      <c r="H72" s="28"/>
      <c r="I72" s="28"/>
    </row>
    <row r="73" spans="1:9" ht="16.05" customHeight="1" x14ac:dyDescent="0.3">
      <c r="A73" s="22"/>
      <c r="B73" s="3"/>
      <c r="C73" s="3"/>
      <c r="D73" s="3"/>
      <c r="E73" s="3"/>
      <c r="F73" s="3"/>
      <c r="G73" s="3"/>
      <c r="H73" s="3"/>
      <c r="I73" s="3"/>
    </row>
    <row r="74" spans="1:9" ht="16.05" customHeight="1" x14ac:dyDescent="0.3">
      <c r="A74" s="22"/>
      <c r="B74" s="130" t="s">
        <v>26</v>
      </c>
      <c r="C74" s="130"/>
      <c r="D74" s="130"/>
      <c r="E74" s="130"/>
      <c r="F74" s="130"/>
      <c r="G74" s="130"/>
      <c r="H74" s="130"/>
      <c r="I74" s="130"/>
    </row>
    <row r="75" spans="1:9" ht="16.05" customHeight="1" x14ac:dyDescent="0.3">
      <c r="A75" s="22"/>
      <c r="B75" s="3"/>
      <c r="C75" s="3"/>
      <c r="D75" s="3"/>
      <c r="E75" s="3"/>
      <c r="F75" s="3"/>
      <c r="G75" s="3"/>
      <c r="H75" s="3"/>
      <c r="I75" s="3"/>
    </row>
    <row r="76" spans="1:9" ht="16.05" customHeight="1" x14ac:dyDescent="0.3">
      <c r="A76" s="22"/>
      <c r="B76" s="146" t="s">
        <v>53</v>
      </c>
      <c r="C76" s="146"/>
      <c r="D76" s="146"/>
      <c r="E76" s="146"/>
      <c r="F76" s="146"/>
      <c r="G76" s="146"/>
      <c r="H76" s="146"/>
      <c r="I76" s="146"/>
    </row>
    <row r="77" spans="1:9" ht="16.05" customHeight="1" x14ac:dyDescent="0.3">
      <c r="A77" s="22"/>
      <c r="B77" s="146"/>
      <c r="C77" s="146"/>
      <c r="D77" s="146"/>
      <c r="E77" s="146"/>
      <c r="F77" s="146"/>
      <c r="G77" s="146"/>
      <c r="H77" s="146"/>
      <c r="I77" s="146"/>
    </row>
    <row r="78" spans="1:9" ht="16.05" customHeight="1" x14ac:dyDescent="0.3">
      <c r="A78" s="22"/>
      <c r="B78" s="140" t="str">
        <f ca="1">$B$6</f>
        <v>St Romain</v>
      </c>
      <c r="C78" s="140"/>
      <c r="D78" s="140"/>
      <c r="E78" s="140"/>
      <c r="F78" s="140"/>
      <c r="G78" s="140"/>
      <c r="H78" s="140"/>
      <c r="I78" s="140"/>
    </row>
    <row r="79" spans="1:9" ht="16.05" customHeight="1" x14ac:dyDescent="0.3">
      <c r="A79" s="22"/>
      <c r="B79" s="3"/>
      <c r="C79" s="3"/>
      <c r="D79" s="3"/>
      <c r="E79" s="3"/>
      <c r="F79" s="3"/>
      <c r="G79" s="3"/>
      <c r="H79" s="3"/>
      <c r="I79" s="3"/>
    </row>
    <row r="80" spans="1:9" ht="16.05" customHeight="1" thickBot="1" x14ac:dyDescent="0.35">
      <c r="A80" s="22"/>
      <c r="B80" s="24"/>
      <c r="C80" s="3"/>
      <c r="D80" s="3"/>
      <c r="E80" s="3"/>
      <c r="F80" s="3"/>
      <c r="G80" s="3"/>
      <c r="H80" s="3"/>
      <c r="I80" s="3"/>
    </row>
    <row r="81" spans="1:9" ht="12" customHeight="1" x14ac:dyDescent="0.3">
      <c r="A81" s="44" t="s">
        <v>36</v>
      </c>
      <c r="B81" s="45"/>
      <c r="C81" s="45"/>
      <c r="D81" s="45"/>
      <c r="E81" s="46"/>
      <c r="F81" s="46"/>
      <c r="G81" s="46"/>
      <c r="H81" s="47"/>
      <c r="I81" s="32"/>
    </row>
    <row r="82" spans="1:9" ht="12" customHeight="1" x14ac:dyDescent="0.3">
      <c r="A82" s="50" t="s">
        <v>0</v>
      </c>
      <c r="B82" s="147">
        <v>44493</v>
      </c>
      <c r="C82" s="148"/>
      <c r="D82" s="51" t="s">
        <v>1</v>
      </c>
      <c r="E82" s="149" t="str">
        <f ca="1">B6</f>
        <v>St Romain</v>
      </c>
      <c r="F82" s="149"/>
      <c r="G82" s="149"/>
      <c r="H82" s="150"/>
      <c r="I82" s="1"/>
    </row>
    <row r="83" spans="1:9" ht="14.1" customHeight="1" x14ac:dyDescent="0.3">
      <c r="A83" s="128" t="s">
        <v>2</v>
      </c>
      <c r="B83" s="151" t="s">
        <v>37</v>
      </c>
      <c r="C83" s="152"/>
      <c r="D83" s="151" t="s">
        <v>38</v>
      </c>
      <c r="E83" s="155"/>
      <c r="F83" s="156" t="s">
        <v>39</v>
      </c>
      <c r="G83" s="157"/>
      <c r="H83" s="160" t="s">
        <v>3</v>
      </c>
      <c r="I83" s="48"/>
    </row>
    <row r="84" spans="1:9" ht="14.1" customHeight="1" x14ac:dyDescent="0.3">
      <c r="A84" s="129"/>
      <c r="B84" s="153"/>
      <c r="C84" s="154"/>
      <c r="D84" s="153"/>
      <c r="E84" s="154"/>
      <c r="F84" s="158"/>
      <c r="G84" s="159"/>
      <c r="H84" s="161"/>
      <c r="I84" s="49"/>
    </row>
    <row r="85" spans="1:9" ht="14.1" customHeight="1" x14ac:dyDescent="0.3">
      <c r="A85" s="52" t="str">
        <f>$A$12</f>
        <v>Ampuis</v>
      </c>
      <c r="B85" s="53">
        <f>H12</f>
        <v>2</v>
      </c>
      <c r="C85" s="54"/>
      <c r="D85" s="53">
        <f t="shared" ref="D85:D106" si="5">H48</f>
        <v>5</v>
      </c>
      <c r="E85" s="54"/>
      <c r="F85" s="79">
        <f>SUM(B85,D85)</f>
        <v>7</v>
      </c>
      <c r="G85" s="80"/>
      <c r="H85" s="88">
        <f>IF(F85=0,"",RANK(F85,$F$85:$F$106))</f>
        <v>4</v>
      </c>
      <c r="I85" s="49"/>
    </row>
    <row r="86" spans="1:9" ht="14.1" customHeight="1" x14ac:dyDescent="0.3">
      <c r="A86" s="55" t="str">
        <f>$A$13</f>
        <v>Bourg les Valences</v>
      </c>
      <c r="B86" s="56">
        <f>H13</f>
        <v>0</v>
      </c>
      <c r="C86" s="57"/>
      <c r="D86" s="56">
        <f t="shared" si="5"/>
        <v>0</v>
      </c>
      <c r="E86" s="57"/>
      <c r="F86" s="81">
        <f t="shared" ref="F86:F106" si="6">SUM(B86,D86)</f>
        <v>0</v>
      </c>
      <c r="G86" s="82"/>
      <c r="H86" s="88" t="str">
        <f t="shared" ref="H86:H106" si="7">IF(F86=0,"",RANK(F86,$F$85:$F$106))</f>
        <v/>
      </c>
      <c r="I86" s="49"/>
    </row>
    <row r="87" spans="1:9" ht="14.1" customHeight="1" x14ac:dyDescent="0.3">
      <c r="A87" s="55" t="str">
        <f>$A$14</f>
        <v>Caluire</v>
      </c>
      <c r="B87" s="56">
        <f t="shared" ref="B87:B106" si="8">H14</f>
        <v>0</v>
      </c>
      <c r="C87" s="57"/>
      <c r="D87" s="56">
        <f t="shared" si="5"/>
        <v>0</v>
      </c>
      <c r="E87" s="57"/>
      <c r="F87" s="81">
        <f t="shared" si="6"/>
        <v>0</v>
      </c>
      <c r="G87" s="82"/>
      <c r="H87" s="88" t="str">
        <f t="shared" si="7"/>
        <v/>
      </c>
      <c r="I87" s="49"/>
    </row>
    <row r="88" spans="1:9" ht="14.1" customHeight="1" x14ac:dyDescent="0.3">
      <c r="A88" s="55" t="str">
        <f>$A$15</f>
        <v>Chasse</v>
      </c>
      <c r="B88" s="56">
        <f t="shared" si="8"/>
        <v>10</v>
      </c>
      <c r="C88" s="57"/>
      <c r="D88" s="56">
        <f t="shared" si="5"/>
        <v>1</v>
      </c>
      <c r="E88" s="57"/>
      <c r="F88" s="81">
        <f t="shared" si="6"/>
        <v>11</v>
      </c>
      <c r="G88" s="82"/>
      <c r="H88" s="88">
        <f t="shared" si="7"/>
        <v>1</v>
      </c>
      <c r="I88" s="49"/>
    </row>
    <row r="89" spans="1:9" ht="14.1" customHeight="1" x14ac:dyDescent="0.3">
      <c r="A89" s="55" t="str">
        <f>$A$16</f>
        <v>Chavanay</v>
      </c>
      <c r="B89" s="56">
        <f t="shared" si="8"/>
        <v>0</v>
      </c>
      <c r="C89" s="57"/>
      <c r="D89" s="56">
        <f t="shared" si="5"/>
        <v>0</v>
      </c>
      <c r="E89" s="57"/>
      <c r="F89" s="81">
        <f t="shared" si="6"/>
        <v>0</v>
      </c>
      <c r="G89" s="82"/>
      <c r="H89" s="88" t="str">
        <f t="shared" si="7"/>
        <v/>
      </c>
      <c r="I89" s="49"/>
    </row>
    <row r="90" spans="1:9" ht="14.1" customHeight="1" x14ac:dyDescent="0.3">
      <c r="A90" s="55" t="str">
        <f>$A$17</f>
        <v>Condrieu</v>
      </c>
      <c r="B90" s="56">
        <f t="shared" si="8"/>
        <v>0</v>
      </c>
      <c r="C90" s="57"/>
      <c r="D90" s="56">
        <f t="shared" si="5"/>
        <v>0</v>
      </c>
      <c r="E90" s="57"/>
      <c r="F90" s="81">
        <f t="shared" si="6"/>
        <v>0</v>
      </c>
      <c r="G90" s="82"/>
      <c r="H90" s="88" t="str">
        <f t="shared" si="7"/>
        <v/>
      </c>
      <c r="I90" s="49"/>
    </row>
    <row r="91" spans="1:9" ht="14.1" customHeight="1" x14ac:dyDescent="0.3">
      <c r="A91" s="55" t="str">
        <f>$A$18</f>
        <v>Feyzin</v>
      </c>
      <c r="B91" s="56">
        <f t="shared" si="8"/>
        <v>0</v>
      </c>
      <c r="C91" s="57"/>
      <c r="D91" s="56">
        <f t="shared" si="5"/>
        <v>0</v>
      </c>
      <c r="E91" s="57"/>
      <c r="F91" s="81">
        <f t="shared" si="6"/>
        <v>0</v>
      </c>
      <c r="G91" s="82"/>
      <c r="H91" s="88" t="str">
        <f t="shared" si="7"/>
        <v/>
      </c>
      <c r="I91" s="49"/>
    </row>
    <row r="92" spans="1:9" ht="14.1" customHeight="1" x14ac:dyDescent="0.3">
      <c r="A92" s="55" t="str">
        <f>$A$19</f>
        <v>Givors</v>
      </c>
      <c r="B92" s="56">
        <f t="shared" si="8"/>
        <v>0</v>
      </c>
      <c r="C92" s="57"/>
      <c r="D92" s="56">
        <f t="shared" si="5"/>
        <v>0</v>
      </c>
      <c r="E92" s="57"/>
      <c r="F92" s="81">
        <f t="shared" si="6"/>
        <v>0</v>
      </c>
      <c r="G92" s="82"/>
      <c r="H92" s="88" t="str">
        <f t="shared" si="7"/>
        <v/>
      </c>
      <c r="I92" s="49"/>
    </row>
    <row r="93" spans="1:9" ht="14.1" customHeight="1" x14ac:dyDescent="0.3">
      <c r="A93" s="55" t="str">
        <f>$A$20</f>
        <v>Grigny</v>
      </c>
      <c r="B93" s="56">
        <f t="shared" si="8"/>
        <v>0</v>
      </c>
      <c r="C93" s="57"/>
      <c r="D93" s="56">
        <f t="shared" si="5"/>
        <v>3</v>
      </c>
      <c r="E93" s="57"/>
      <c r="F93" s="81">
        <f t="shared" si="6"/>
        <v>3</v>
      </c>
      <c r="G93" s="82"/>
      <c r="H93" s="88">
        <f t="shared" si="7"/>
        <v>5</v>
      </c>
      <c r="I93" s="49"/>
    </row>
    <row r="94" spans="1:9" ht="14.1" customHeight="1" x14ac:dyDescent="0.3">
      <c r="A94" s="55" t="str">
        <f>$A$21</f>
        <v>Isle sur Sorgue</v>
      </c>
      <c r="B94" s="56">
        <f t="shared" si="8"/>
        <v>0</v>
      </c>
      <c r="C94" s="57"/>
      <c r="D94" s="56">
        <f t="shared" si="5"/>
        <v>0</v>
      </c>
      <c r="E94" s="57"/>
      <c r="F94" s="81">
        <f t="shared" si="6"/>
        <v>0</v>
      </c>
      <c r="G94" s="82"/>
      <c r="H94" s="88" t="str">
        <f t="shared" si="7"/>
        <v/>
      </c>
      <c r="I94" s="49"/>
    </row>
    <row r="95" spans="1:9" ht="14.1" customHeight="1" x14ac:dyDescent="0.3">
      <c r="A95" s="55" t="str">
        <f>$A$22</f>
        <v>La Mouche</v>
      </c>
      <c r="B95" s="56">
        <f t="shared" si="8"/>
        <v>0</v>
      </c>
      <c r="C95" s="57"/>
      <c r="D95" s="56">
        <f t="shared" si="5"/>
        <v>0</v>
      </c>
      <c r="E95" s="57"/>
      <c r="F95" s="81">
        <f t="shared" si="6"/>
        <v>0</v>
      </c>
      <c r="G95" s="82"/>
      <c r="H95" s="88" t="str">
        <f t="shared" si="7"/>
        <v/>
      </c>
      <c r="I95" s="49"/>
    </row>
    <row r="96" spans="1:9" ht="14.1" customHeight="1" x14ac:dyDescent="0.3">
      <c r="A96" s="55" t="str">
        <f>$A$23</f>
        <v>Le Pertuiset</v>
      </c>
      <c r="B96" s="56">
        <f t="shared" si="8"/>
        <v>0</v>
      </c>
      <c r="C96" s="57"/>
      <c r="D96" s="56">
        <f t="shared" si="5"/>
        <v>0</v>
      </c>
      <c r="E96" s="57"/>
      <c r="F96" s="81">
        <f t="shared" si="6"/>
        <v>0</v>
      </c>
      <c r="G96" s="82"/>
      <c r="H96" s="88" t="str">
        <f t="shared" si="7"/>
        <v/>
      </c>
      <c r="I96" s="49"/>
    </row>
    <row r="97" spans="1:9" ht="14.1" customHeight="1" x14ac:dyDescent="0.3">
      <c r="A97" s="55" t="str">
        <f>$A$24</f>
        <v>Loire</v>
      </c>
      <c r="B97" s="56">
        <f t="shared" si="8"/>
        <v>0</v>
      </c>
      <c r="C97" s="57"/>
      <c r="D97" s="56">
        <f t="shared" si="5"/>
        <v>8</v>
      </c>
      <c r="E97" s="57"/>
      <c r="F97" s="81">
        <f t="shared" si="6"/>
        <v>8</v>
      </c>
      <c r="G97" s="82"/>
      <c r="H97" s="88">
        <f t="shared" si="7"/>
        <v>3</v>
      </c>
      <c r="I97" s="49"/>
    </row>
    <row r="98" spans="1:9" ht="14.1" customHeight="1" x14ac:dyDescent="0.3">
      <c r="A98" s="55" t="str">
        <f>$A$25</f>
        <v>Miribel</v>
      </c>
      <c r="B98" s="56">
        <f t="shared" si="8"/>
        <v>0</v>
      </c>
      <c r="C98" s="57"/>
      <c r="D98" s="56">
        <f t="shared" si="5"/>
        <v>0</v>
      </c>
      <c r="E98" s="57"/>
      <c r="F98" s="81">
        <f t="shared" si="6"/>
        <v>0</v>
      </c>
      <c r="G98" s="82"/>
      <c r="H98" s="88" t="str">
        <f t="shared" si="7"/>
        <v/>
      </c>
      <c r="I98" s="49"/>
    </row>
    <row r="99" spans="1:9" ht="14.1" customHeight="1" x14ac:dyDescent="0.3">
      <c r="A99" s="55" t="str">
        <f>$A$26</f>
        <v>Nievroz</v>
      </c>
      <c r="B99" s="56">
        <f t="shared" si="8"/>
        <v>11</v>
      </c>
      <c r="C99" s="57"/>
      <c r="D99" s="56">
        <f t="shared" si="5"/>
        <v>0</v>
      </c>
      <c r="E99" s="57"/>
      <c r="F99" s="81">
        <f t="shared" si="6"/>
        <v>11</v>
      </c>
      <c r="G99" s="82"/>
      <c r="H99" s="88">
        <f t="shared" si="7"/>
        <v>1</v>
      </c>
      <c r="I99" s="49"/>
    </row>
    <row r="100" spans="1:9" ht="14.1" customHeight="1" x14ac:dyDescent="0.3">
      <c r="A100" s="55" t="str">
        <f>$A$27</f>
        <v>Sablons</v>
      </c>
      <c r="B100" s="56">
        <f t="shared" si="8"/>
        <v>0</v>
      </c>
      <c r="C100" s="57"/>
      <c r="D100" s="56">
        <f t="shared" si="5"/>
        <v>0</v>
      </c>
      <c r="E100" s="57"/>
      <c r="F100" s="81">
        <f t="shared" si="6"/>
        <v>0</v>
      </c>
      <c r="G100" s="82"/>
      <c r="H100" s="88" t="str">
        <f t="shared" si="7"/>
        <v/>
      </c>
      <c r="I100" s="49"/>
    </row>
    <row r="101" spans="1:9" ht="14.1" customHeight="1" x14ac:dyDescent="0.3">
      <c r="A101" s="55" t="str">
        <f>$A$28</f>
        <v>St Fons</v>
      </c>
      <c r="B101" s="56">
        <f t="shared" si="8"/>
        <v>0</v>
      </c>
      <c r="C101" s="57"/>
      <c r="D101" s="56">
        <f t="shared" si="5"/>
        <v>0</v>
      </c>
      <c r="E101" s="57"/>
      <c r="F101" s="81">
        <f t="shared" si="6"/>
        <v>0</v>
      </c>
      <c r="G101" s="82"/>
      <c r="H101" s="88" t="str">
        <f t="shared" si="7"/>
        <v/>
      </c>
      <c r="I101" s="49"/>
    </row>
    <row r="102" spans="1:9" ht="14.1" customHeight="1" x14ac:dyDescent="0.3">
      <c r="A102" s="55" t="str">
        <f>$A$29</f>
        <v>St Just</v>
      </c>
      <c r="B102" s="56">
        <f t="shared" si="8"/>
        <v>0</v>
      </c>
      <c r="C102" s="57"/>
      <c r="D102" s="56">
        <f t="shared" si="5"/>
        <v>2</v>
      </c>
      <c r="E102" s="57"/>
      <c r="F102" s="81">
        <f t="shared" si="6"/>
        <v>2</v>
      </c>
      <c r="G102" s="82"/>
      <c r="H102" s="88">
        <f t="shared" si="7"/>
        <v>6</v>
      </c>
      <c r="I102" s="49"/>
    </row>
    <row r="103" spans="1:9" ht="14.1" customHeight="1" x14ac:dyDescent="0.3">
      <c r="A103" s="55" t="str">
        <f>$A$30</f>
        <v>St Romain</v>
      </c>
      <c r="B103" s="56">
        <f t="shared" si="8"/>
        <v>0</v>
      </c>
      <c r="C103" s="57"/>
      <c r="D103" s="56">
        <f t="shared" si="5"/>
        <v>0</v>
      </c>
      <c r="E103" s="57"/>
      <c r="F103" s="81">
        <f t="shared" si="6"/>
        <v>0</v>
      </c>
      <c r="G103" s="82"/>
      <c r="H103" s="88" t="str">
        <f t="shared" si="7"/>
        <v/>
      </c>
      <c r="I103" s="49"/>
    </row>
    <row r="104" spans="1:9" ht="14.1" customHeight="1" x14ac:dyDescent="0.3">
      <c r="A104" s="55" t="str">
        <f>$A$31</f>
        <v>Vernaison</v>
      </c>
      <c r="B104" s="56">
        <f t="shared" si="8"/>
        <v>0</v>
      </c>
      <c r="C104" s="57"/>
      <c r="D104" s="56">
        <f t="shared" si="5"/>
        <v>0</v>
      </c>
      <c r="E104" s="57"/>
      <c r="F104" s="81">
        <f t="shared" si="6"/>
        <v>0</v>
      </c>
      <c r="G104" s="82"/>
      <c r="H104" s="88" t="str">
        <f t="shared" si="7"/>
        <v/>
      </c>
      <c r="I104" s="49"/>
    </row>
    <row r="105" spans="1:9" ht="14.1" customHeight="1" x14ac:dyDescent="0.3">
      <c r="A105" s="55" t="str">
        <f>$A$32</f>
        <v>Vienne</v>
      </c>
      <c r="B105" s="56">
        <f t="shared" si="8"/>
        <v>0</v>
      </c>
      <c r="C105" s="57"/>
      <c r="D105" s="56">
        <f t="shared" si="5"/>
        <v>0</v>
      </c>
      <c r="E105" s="57"/>
      <c r="F105" s="81">
        <f t="shared" si="6"/>
        <v>0</v>
      </c>
      <c r="G105" s="82"/>
      <c r="H105" s="88" t="str">
        <f t="shared" si="7"/>
        <v/>
      </c>
      <c r="I105" s="49"/>
    </row>
    <row r="106" spans="1:9" ht="14.1" customHeight="1" thickBot="1" x14ac:dyDescent="0.35">
      <c r="A106" s="58" t="str">
        <f>$A$33</f>
        <v>Roanne</v>
      </c>
      <c r="B106" s="59">
        <f t="shared" si="8"/>
        <v>0</v>
      </c>
      <c r="C106" s="60"/>
      <c r="D106" s="59">
        <f t="shared" si="5"/>
        <v>0</v>
      </c>
      <c r="E106" s="60"/>
      <c r="F106" s="83">
        <f t="shared" si="6"/>
        <v>0</v>
      </c>
      <c r="G106" s="84"/>
      <c r="H106" s="89" t="str">
        <f t="shared" si="7"/>
        <v/>
      </c>
      <c r="I106" s="49"/>
    </row>
    <row r="107" spans="1:9" ht="16.05" customHeight="1" x14ac:dyDescent="0.3">
      <c r="A107" s="127" t="s">
        <v>25</v>
      </c>
      <c r="B107" s="127"/>
      <c r="C107" s="127"/>
      <c r="D107" s="40"/>
      <c r="E107" s="3"/>
      <c r="F107" s="3"/>
      <c r="G107" s="3"/>
      <c r="H107" s="3"/>
      <c r="I107" s="3"/>
    </row>
    <row r="108" spans="1:9" ht="14.1" customHeight="1" x14ac:dyDescent="0.3">
      <c r="A108" s="27" t="s">
        <v>77</v>
      </c>
      <c r="B108" s="28" t="s">
        <v>100</v>
      </c>
      <c r="C108" s="28" t="s">
        <v>111</v>
      </c>
      <c r="D108" s="7" t="s">
        <v>112</v>
      </c>
      <c r="E108" s="28" t="s">
        <v>13</v>
      </c>
      <c r="F108" s="28" t="s">
        <v>111</v>
      </c>
      <c r="G108" s="7" t="s">
        <v>41</v>
      </c>
      <c r="H108" s="28" t="s">
        <v>11</v>
      </c>
      <c r="I108" s="28" t="s">
        <v>113</v>
      </c>
    </row>
    <row r="109" spans="1:9" ht="14.1" customHeight="1" x14ac:dyDescent="0.3">
      <c r="A109" s="27" t="s">
        <v>42</v>
      </c>
      <c r="B109" s="28" t="s">
        <v>55</v>
      </c>
      <c r="C109" s="28" t="s">
        <v>114</v>
      </c>
      <c r="D109" s="7" t="s">
        <v>43</v>
      </c>
      <c r="E109" s="28" t="s">
        <v>9</v>
      </c>
      <c r="F109" s="28" t="s">
        <v>109</v>
      </c>
      <c r="G109" s="7" t="s">
        <v>44</v>
      </c>
      <c r="H109" s="28" t="s">
        <v>56</v>
      </c>
      <c r="I109" s="28" t="s">
        <v>115</v>
      </c>
    </row>
    <row r="110" spans="1:9" ht="14.1" customHeight="1" x14ac:dyDescent="0.3">
      <c r="A110" s="33"/>
      <c r="B110" s="34"/>
      <c r="C110" s="34"/>
      <c r="D110" s="34"/>
      <c r="E110" s="34"/>
      <c r="F110" s="34"/>
      <c r="G110" s="34"/>
      <c r="H110" s="34"/>
      <c r="I110" s="34"/>
    </row>
    <row r="111" spans="1:9" ht="14.1" customHeight="1" x14ac:dyDescent="0.3"/>
    <row r="112" spans="1:9" ht="14.1" customHeight="1" x14ac:dyDescent="0.3"/>
    <row r="113" ht="14.1" customHeight="1" x14ac:dyDescent="0.3"/>
    <row r="114" ht="14.1" customHeight="1" x14ac:dyDescent="0.3"/>
    <row r="115" ht="14.1" customHeight="1" x14ac:dyDescent="0.3"/>
    <row r="116" ht="14.1" customHeight="1" x14ac:dyDescent="0.3"/>
  </sheetData>
  <mergeCells count="35">
    <mergeCell ref="F46:G46"/>
    <mergeCell ref="H46:H47"/>
    <mergeCell ref="B42:I42"/>
    <mergeCell ref="B45:D45"/>
    <mergeCell ref="G45:I45"/>
    <mergeCell ref="A46:A47"/>
    <mergeCell ref="A107:C107"/>
    <mergeCell ref="B74:I74"/>
    <mergeCell ref="B76:I77"/>
    <mergeCell ref="B78:I78"/>
    <mergeCell ref="B82:C82"/>
    <mergeCell ref="E82:H82"/>
    <mergeCell ref="A83:A84"/>
    <mergeCell ref="B83:C84"/>
    <mergeCell ref="D83:E84"/>
    <mergeCell ref="F83:G84"/>
    <mergeCell ref="H83:H84"/>
    <mergeCell ref="B46:C46"/>
    <mergeCell ref="I46:I47"/>
    <mergeCell ref="A70:C70"/>
    <mergeCell ref="D46:E46"/>
    <mergeCell ref="B2:I2"/>
    <mergeCell ref="B4:I5"/>
    <mergeCell ref="B6:I6"/>
    <mergeCell ref="B9:D9"/>
    <mergeCell ref="G9:I9"/>
    <mergeCell ref="A34:C34"/>
    <mergeCell ref="A10:A11"/>
    <mergeCell ref="B38:I38"/>
    <mergeCell ref="B40:I41"/>
    <mergeCell ref="B10:C10"/>
    <mergeCell ref="D10:E10"/>
    <mergeCell ref="F10:G10"/>
    <mergeCell ref="H10:H11"/>
    <mergeCell ref="I10:I11"/>
  </mergeCells>
  <printOptions horizontalCentered="1"/>
  <pageMargins left="0.31496062992125984" right="0.31496062992125984" top="0.35433070866141736" bottom="0.35433070866141736" header="0.19685039370078741" footer="0.11811023622047245"/>
  <pageSetup paperSize="9" orientation="landscape" r:id="rId1"/>
  <headerFooter>
    <oddFooter>&amp;L&amp;"-,Gras"&amp;12&amp;F  /  &amp;A&amp;C&amp;P/&amp;N&amp;R&amp;KFF0000Edition du: &amp;D_&amp;T</oddFooter>
  </headerFooter>
  <rowBreaks count="1" manualBreakCount="1">
    <brk id="72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I116"/>
  <sheetViews>
    <sheetView showZeros="0" topLeftCell="A97" zoomScaleNormal="100" workbookViewId="0">
      <selection activeCell="H80" sqref="H80"/>
    </sheetView>
  </sheetViews>
  <sheetFormatPr baseColWidth="10" defaultColWidth="11.44140625" defaultRowHeight="14.4" x14ac:dyDescent="0.3"/>
  <cols>
    <col min="1" max="1" width="30.77734375" style="30" customWidth="1"/>
    <col min="2" max="2" width="14.77734375" style="5" customWidth="1"/>
    <col min="3" max="3" width="7.77734375" style="5" customWidth="1"/>
    <col min="4" max="4" width="13.44140625" style="5" customWidth="1"/>
    <col min="5" max="5" width="9.21875" style="5" customWidth="1"/>
    <col min="6" max="6" width="14.77734375" style="5" customWidth="1"/>
    <col min="7" max="7" width="7.77734375" style="5" customWidth="1"/>
    <col min="8" max="8" width="12.21875" style="5" customWidth="1"/>
    <col min="9" max="9" width="6.109375" style="5" customWidth="1"/>
    <col min="10" max="16384" width="11.44140625" style="5"/>
  </cols>
  <sheetData>
    <row r="1" spans="1:9" ht="16.05" customHeight="1" x14ac:dyDescent="0.3">
      <c r="A1" s="22"/>
      <c r="B1" s="3"/>
      <c r="C1" s="3"/>
      <c r="D1" s="3"/>
      <c r="E1" s="3"/>
      <c r="F1" s="3"/>
      <c r="G1" s="3"/>
      <c r="H1" s="3"/>
      <c r="I1" s="3"/>
    </row>
    <row r="2" spans="1:9" ht="16.05" customHeight="1" x14ac:dyDescent="0.3">
      <c r="A2" s="22"/>
      <c r="B2" s="130" t="s">
        <v>26</v>
      </c>
      <c r="C2" s="130"/>
      <c r="D2" s="130"/>
      <c r="E2" s="130"/>
      <c r="F2" s="130"/>
      <c r="G2" s="130"/>
      <c r="H2" s="130"/>
      <c r="I2" s="130"/>
    </row>
    <row r="3" spans="1:9" ht="16.05" customHeight="1" x14ac:dyDescent="0.3">
      <c r="A3" s="22"/>
      <c r="B3" s="3"/>
      <c r="C3" s="3"/>
      <c r="D3" s="17"/>
      <c r="E3" s="17"/>
      <c r="F3" s="17"/>
      <c r="G3" s="17"/>
      <c r="H3" s="17"/>
      <c r="I3" s="17"/>
    </row>
    <row r="4" spans="1:9" ht="16.05" customHeight="1" x14ac:dyDescent="0.3">
      <c r="A4" s="22"/>
      <c r="B4" s="139" t="s">
        <v>46</v>
      </c>
      <c r="C4" s="139"/>
      <c r="D4" s="139"/>
      <c r="E4" s="139"/>
      <c r="F4" s="139"/>
      <c r="G4" s="139"/>
      <c r="H4" s="139"/>
      <c r="I4" s="139"/>
    </row>
    <row r="5" spans="1:9" ht="16.05" customHeight="1" x14ac:dyDescent="0.3">
      <c r="A5" s="22"/>
      <c r="B5" s="139"/>
      <c r="C5" s="139"/>
      <c r="D5" s="139"/>
      <c r="E5" s="139"/>
      <c r="F5" s="139"/>
      <c r="G5" s="139"/>
      <c r="H5" s="139"/>
      <c r="I5" s="139"/>
    </row>
    <row r="6" spans="1:9" ht="16.05" customHeight="1" x14ac:dyDescent="0.3">
      <c r="A6" s="22"/>
      <c r="B6" s="140" t="str">
        <f ca="1">MID(CELL("filename",$A$1),FIND("]",CELL("filename",$A$1))+1,32)</f>
        <v>NM CdR</v>
      </c>
      <c r="C6" s="140"/>
      <c r="D6" s="140"/>
      <c r="E6" s="140"/>
      <c r="F6" s="140"/>
      <c r="G6" s="140"/>
      <c r="H6" s="140"/>
      <c r="I6" s="140"/>
    </row>
    <row r="7" spans="1:9" ht="16.05" customHeight="1" x14ac:dyDescent="0.3">
      <c r="A7" s="22"/>
      <c r="B7" s="24"/>
      <c r="C7" s="3"/>
      <c r="D7" s="3"/>
      <c r="E7" s="3"/>
      <c r="F7" s="3"/>
      <c r="G7" s="3"/>
      <c r="H7" s="3"/>
      <c r="I7" s="3"/>
    </row>
    <row r="8" spans="1:9" ht="16.05" customHeight="1" thickBot="1" x14ac:dyDescent="0.35">
      <c r="A8" s="22"/>
      <c r="B8" s="3"/>
      <c r="C8" s="3"/>
      <c r="D8" s="3"/>
      <c r="E8" s="3"/>
      <c r="F8" s="3"/>
      <c r="G8" s="3"/>
      <c r="H8" s="3"/>
      <c r="I8" s="3"/>
    </row>
    <row r="9" spans="1:9" ht="14.1" customHeight="1" x14ac:dyDescent="0.3">
      <c r="A9" s="39" t="s">
        <v>0</v>
      </c>
      <c r="B9" s="141">
        <v>46145</v>
      </c>
      <c r="C9" s="141"/>
      <c r="D9" s="141"/>
      <c r="E9" s="25"/>
      <c r="F9" s="38" t="s">
        <v>1</v>
      </c>
      <c r="G9" s="142" t="str">
        <f ca="1">B6</f>
        <v>NM CdR</v>
      </c>
      <c r="H9" s="142"/>
      <c r="I9" s="143"/>
    </row>
    <row r="10" spans="1:9" ht="14.1" customHeight="1" x14ac:dyDescent="0.3">
      <c r="A10" s="128" t="s">
        <v>2</v>
      </c>
      <c r="B10" s="132" t="s">
        <v>21</v>
      </c>
      <c r="C10" s="133"/>
      <c r="D10" s="132" t="s">
        <v>22</v>
      </c>
      <c r="E10" s="133"/>
      <c r="F10" s="132" t="s">
        <v>29</v>
      </c>
      <c r="G10" s="134"/>
      <c r="H10" s="135" t="s">
        <v>23</v>
      </c>
      <c r="I10" s="137" t="s">
        <v>3</v>
      </c>
    </row>
    <row r="11" spans="1:9" ht="14.1" customHeight="1" x14ac:dyDescent="0.3">
      <c r="A11" s="129"/>
      <c r="B11" s="13" t="s">
        <v>47</v>
      </c>
      <c r="C11" s="14" t="s">
        <v>20</v>
      </c>
      <c r="D11" s="13" t="s">
        <v>47</v>
      </c>
      <c r="E11" s="14" t="s">
        <v>20</v>
      </c>
      <c r="F11" s="13" t="s">
        <v>47</v>
      </c>
      <c r="G11" s="15" t="s">
        <v>20</v>
      </c>
      <c r="H11" s="136"/>
      <c r="I11" s="138"/>
    </row>
    <row r="12" spans="1:9" ht="14.1" customHeight="1" x14ac:dyDescent="0.3">
      <c r="A12" s="35" t="s">
        <v>55</v>
      </c>
      <c r="B12" s="62"/>
      <c r="C12" s="62"/>
      <c r="D12" s="62"/>
      <c r="E12" s="62"/>
      <c r="F12" s="62">
        <v>2</v>
      </c>
      <c r="G12" s="63">
        <v>2</v>
      </c>
      <c r="H12" s="76">
        <f t="shared" ref="H12:H33" si="0">SUM(C12,E12,G12)</f>
        <v>2</v>
      </c>
      <c r="I12" s="73">
        <f>IF(H12=0,"",RANK(H12,$H$12:$H$33))</f>
        <v>3</v>
      </c>
    </row>
    <row r="13" spans="1:9" ht="14.1" customHeight="1" x14ac:dyDescent="0.3">
      <c r="A13" s="36" t="s">
        <v>62</v>
      </c>
      <c r="B13" s="9"/>
      <c r="C13" s="9"/>
      <c r="D13" s="9"/>
      <c r="E13" s="9"/>
      <c r="F13" s="9"/>
      <c r="G13" s="10"/>
      <c r="H13" s="77">
        <f t="shared" si="0"/>
        <v>0</v>
      </c>
      <c r="I13" s="74" t="str">
        <f t="shared" ref="I13:I33" si="1">IF(H13=0,"",RANK(H13,$H$12:$H$33))</f>
        <v/>
      </c>
    </row>
    <row r="14" spans="1:9" ht="14.1" customHeight="1" x14ac:dyDescent="0.3">
      <c r="A14" s="36" t="s">
        <v>4</v>
      </c>
      <c r="B14" s="9"/>
      <c r="C14" s="9"/>
      <c r="D14" s="9"/>
      <c r="E14" s="9"/>
      <c r="F14" s="9"/>
      <c r="G14" s="10"/>
      <c r="H14" s="77">
        <f t="shared" si="0"/>
        <v>0</v>
      </c>
      <c r="I14" s="74" t="str">
        <f t="shared" si="1"/>
        <v/>
      </c>
    </row>
    <row r="15" spans="1:9" ht="14.1" customHeight="1" x14ac:dyDescent="0.3">
      <c r="A15" s="36" t="s">
        <v>5</v>
      </c>
      <c r="B15" s="9"/>
      <c r="C15" s="9"/>
      <c r="D15" s="9"/>
      <c r="E15" s="9"/>
      <c r="F15" s="9">
        <v>3</v>
      </c>
      <c r="G15" s="10">
        <v>3</v>
      </c>
      <c r="H15" s="77">
        <f t="shared" si="0"/>
        <v>3</v>
      </c>
      <c r="I15" s="74">
        <f t="shared" si="1"/>
        <v>2</v>
      </c>
    </row>
    <row r="16" spans="1:9" ht="14.1" customHeight="1" x14ac:dyDescent="0.3">
      <c r="A16" s="36" t="s">
        <v>18</v>
      </c>
      <c r="B16" s="9"/>
      <c r="C16" s="9"/>
      <c r="D16" s="9"/>
      <c r="E16" s="9"/>
      <c r="F16" s="9"/>
      <c r="G16" s="10"/>
      <c r="H16" s="77">
        <f t="shared" si="0"/>
        <v>0</v>
      </c>
      <c r="I16" s="74" t="str">
        <f t="shared" si="1"/>
        <v/>
      </c>
    </row>
    <row r="17" spans="1:9" ht="14.1" customHeight="1" x14ac:dyDescent="0.3">
      <c r="A17" s="36" t="s">
        <v>6</v>
      </c>
      <c r="B17" s="9"/>
      <c r="C17" s="9"/>
      <c r="D17" s="9"/>
      <c r="E17" s="9"/>
      <c r="F17" s="9"/>
      <c r="G17" s="10"/>
      <c r="H17" s="77">
        <f t="shared" si="0"/>
        <v>0</v>
      </c>
      <c r="I17" s="74" t="str">
        <f t="shared" si="1"/>
        <v/>
      </c>
    </row>
    <row r="18" spans="1:9" ht="14.1" customHeight="1" x14ac:dyDescent="0.3">
      <c r="A18" s="36" t="s">
        <v>7</v>
      </c>
      <c r="B18" s="9"/>
      <c r="C18" s="9"/>
      <c r="D18" s="9"/>
      <c r="E18" s="9"/>
      <c r="F18" s="9"/>
      <c r="G18" s="10"/>
      <c r="H18" s="77">
        <f t="shared" si="0"/>
        <v>0</v>
      </c>
      <c r="I18" s="74" t="str">
        <f t="shared" si="1"/>
        <v/>
      </c>
    </row>
    <row r="19" spans="1:9" ht="14.1" customHeight="1" x14ac:dyDescent="0.3">
      <c r="A19" s="36" t="s">
        <v>8</v>
      </c>
      <c r="B19" s="9"/>
      <c r="C19" s="9"/>
      <c r="D19" s="9"/>
      <c r="E19" s="9"/>
      <c r="F19" s="9"/>
      <c r="G19" s="10"/>
      <c r="H19" s="77">
        <f t="shared" si="0"/>
        <v>0</v>
      </c>
      <c r="I19" s="74" t="str">
        <f t="shared" si="1"/>
        <v/>
      </c>
    </row>
    <row r="20" spans="1:9" ht="14.1" customHeight="1" x14ac:dyDescent="0.3">
      <c r="A20" s="36" t="s">
        <v>9</v>
      </c>
      <c r="B20" s="9"/>
      <c r="C20" s="9"/>
      <c r="D20" s="9"/>
      <c r="E20" s="9"/>
      <c r="F20" s="9"/>
      <c r="G20" s="10"/>
      <c r="H20" s="77">
        <f t="shared" si="0"/>
        <v>0</v>
      </c>
      <c r="I20" s="74" t="str">
        <f t="shared" si="1"/>
        <v/>
      </c>
    </row>
    <row r="21" spans="1:9" ht="14.1" customHeight="1" x14ac:dyDescent="0.3">
      <c r="A21" s="36" t="s">
        <v>48</v>
      </c>
      <c r="B21" s="9"/>
      <c r="C21" s="9"/>
      <c r="D21" s="9"/>
      <c r="E21" s="9"/>
      <c r="F21" s="9"/>
      <c r="G21" s="10"/>
      <c r="H21" s="77">
        <f t="shared" si="0"/>
        <v>0</v>
      </c>
      <c r="I21" s="74" t="str">
        <f t="shared" si="1"/>
        <v/>
      </c>
    </row>
    <row r="22" spans="1:9" ht="14.1" customHeight="1" x14ac:dyDescent="0.3">
      <c r="A22" s="36" t="s">
        <v>10</v>
      </c>
      <c r="B22" s="9"/>
      <c r="C22" s="9"/>
      <c r="D22" s="9"/>
      <c r="E22" s="9"/>
      <c r="F22" s="9"/>
      <c r="G22" s="10"/>
      <c r="H22" s="77">
        <f t="shared" si="0"/>
        <v>0</v>
      </c>
      <c r="I22" s="74" t="str">
        <f t="shared" si="1"/>
        <v/>
      </c>
    </row>
    <row r="23" spans="1:9" ht="14.1" customHeight="1" x14ac:dyDescent="0.3">
      <c r="A23" s="36" t="s">
        <v>60</v>
      </c>
      <c r="B23" s="9"/>
      <c r="C23" s="9"/>
      <c r="D23" s="9"/>
      <c r="E23" s="9"/>
      <c r="F23" s="9"/>
      <c r="G23" s="10"/>
      <c r="H23" s="77">
        <f t="shared" si="0"/>
        <v>0</v>
      </c>
      <c r="I23" s="74" t="str">
        <f t="shared" si="1"/>
        <v/>
      </c>
    </row>
    <row r="24" spans="1:9" ht="14.1" customHeight="1" x14ac:dyDescent="0.3">
      <c r="A24" s="36" t="s">
        <v>11</v>
      </c>
      <c r="B24" s="9"/>
      <c r="C24" s="9"/>
      <c r="D24" s="9"/>
      <c r="E24" s="9"/>
      <c r="F24" s="9"/>
      <c r="G24" s="10"/>
      <c r="H24" s="77">
        <f t="shared" si="0"/>
        <v>0</v>
      </c>
      <c r="I24" s="74" t="str">
        <f t="shared" si="1"/>
        <v/>
      </c>
    </row>
    <row r="25" spans="1:9" ht="14.1" customHeight="1" x14ac:dyDescent="0.3">
      <c r="A25" s="36" t="s">
        <v>12</v>
      </c>
      <c r="B25" s="9"/>
      <c r="C25" s="9"/>
      <c r="D25" s="9"/>
      <c r="E25" s="9"/>
      <c r="F25" s="9"/>
      <c r="G25" s="10"/>
      <c r="H25" s="77">
        <f t="shared" si="0"/>
        <v>0</v>
      </c>
      <c r="I25" s="74" t="str">
        <f t="shared" si="1"/>
        <v/>
      </c>
    </row>
    <row r="26" spans="1:9" ht="14.1" customHeight="1" x14ac:dyDescent="0.3">
      <c r="A26" s="36" t="s">
        <v>13</v>
      </c>
      <c r="B26" s="9">
        <v>5</v>
      </c>
      <c r="C26" s="9">
        <v>5</v>
      </c>
      <c r="D26" s="9">
        <v>5</v>
      </c>
      <c r="E26" s="9">
        <v>5</v>
      </c>
      <c r="F26" s="9">
        <v>5</v>
      </c>
      <c r="G26" s="10">
        <v>5</v>
      </c>
      <c r="H26" s="77">
        <f t="shared" si="0"/>
        <v>15</v>
      </c>
      <c r="I26" s="74">
        <f t="shared" si="1"/>
        <v>1</v>
      </c>
    </row>
    <row r="27" spans="1:9" ht="14.1" customHeight="1" x14ac:dyDescent="0.3">
      <c r="A27" s="36" t="s">
        <v>14</v>
      </c>
      <c r="B27" s="9"/>
      <c r="C27" s="9"/>
      <c r="D27" s="9"/>
      <c r="E27" s="9"/>
      <c r="F27" s="9"/>
      <c r="G27" s="10"/>
      <c r="H27" s="77">
        <f t="shared" si="0"/>
        <v>0</v>
      </c>
      <c r="I27" s="74" t="str">
        <f t="shared" si="1"/>
        <v/>
      </c>
    </row>
    <row r="28" spans="1:9" ht="14.1" customHeight="1" x14ac:dyDescent="0.3">
      <c r="A28" s="36" t="s">
        <v>61</v>
      </c>
      <c r="B28" s="9"/>
      <c r="C28" s="9"/>
      <c r="D28" s="9"/>
      <c r="E28" s="9"/>
      <c r="F28" s="9"/>
      <c r="G28" s="10"/>
      <c r="H28" s="77">
        <f t="shared" si="0"/>
        <v>0</v>
      </c>
      <c r="I28" s="74" t="str">
        <f t="shared" si="1"/>
        <v/>
      </c>
    </row>
    <row r="29" spans="1:9" ht="14.1" customHeight="1" x14ac:dyDescent="0.3">
      <c r="A29" s="36" t="s">
        <v>56</v>
      </c>
      <c r="B29" s="9"/>
      <c r="C29" s="9"/>
      <c r="D29" s="9"/>
      <c r="E29" s="9"/>
      <c r="F29" s="9"/>
      <c r="G29" s="10"/>
      <c r="H29" s="77">
        <f t="shared" si="0"/>
        <v>0</v>
      </c>
      <c r="I29" s="74" t="str">
        <f t="shared" si="1"/>
        <v/>
      </c>
    </row>
    <row r="30" spans="1:9" ht="14.1" customHeight="1" x14ac:dyDescent="0.3">
      <c r="A30" s="36" t="s">
        <v>15</v>
      </c>
      <c r="B30" s="9"/>
      <c r="C30" s="9"/>
      <c r="D30" s="9"/>
      <c r="E30" s="9"/>
      <c r="F30" s="9"/>
      <c r="G30" s="10"/>
      <c r="H30" s="77">
        <f t="shared" si="0"/>
        <v>0</v>
      </c>
      <c r="I30" s="74" t="str">
        <f t="shared" si="1"/>
        <v/>
      </c>
    </row>
    <row r="31" spans="1:9" ht="14.1" customHeight="1" x14ac:dyDescent="0.3">
      <c r="A31" s="36" t="s">
        <v>16</v>
      </c>
      <c r="B31" s="9"/>
      <c r="C31" s="9"/>
      <c r="D31" s="9"/>
      <c r="E31" s="9"/>
      <c r="F31" s="9"/>
      <c r="G31" s="10"/>
      <c r="H31" s="77">
        <f t="shared" si="0"/>
        <v>0</v>
      </c>
      <c r="I31" s="74" t="str">
        <f t="shared" si="1"/>
        <v/>
      </c>
    </row>
    <row r="32" spans="1:9" ht="14.1" customHeight="1" x14ac:dyDescent="0.3">
      <c r="A32" s="36" t="s">
        <v>17</v>
      </c>
      <c r="B32" s="9"/>
      <c r="C32" s="9"/>
      <c r="D32" s="9"/>
      <c r="E32" s="9"/>
      <c r="F32" s="9"/>
      <c r="G32" s="10"/>
      <c r="H32" s="77">
        <f t="shared" si="0"/>
        <v>0</v>
      </c>
      <c r="I32" s="74" t="str">
        <f t="shared" si="1"/>
        <v/>
      </c>
    </row>
    <row r="33" spans="1:9" ht="14.1" customHeight="1" thickBot="1" x14ac:dyDescent="0.35">
      <c r="A33" s="37" t="s">
        <v>64</v>
      </c>
      <c r="B33" s="11"/>
      <c r="C33" s="11"/>
      <c r="D33" s="11"/>
      <c r="E33" s="11"/>
      <c r="F33" s="11"/>
      <c r="G33" s="12"/>
      <c r="H33" s="78">
        <f t="shared" si="0"/>
        <v>0</v>
      </c>
      <c r="I33" s="75" t="str">
        <f t="shared" si="1"/>
        <v/>
      </c>
    </row>
    <row r="34" spans="1:9" ht="16.05" customHeight="1" x14ac:dyDescent="0.3">
      <c r="A34" s="127" t="s">
        <v>24</v>
      </c>
      <c r="B34" s="127"/>
      <c r="C34" s="127"/>
      <c r="D34" s="26"/>
      <c r="E34" s="3"/>
      <c r="F34" s="3"/>
      <c r="G34" s="3"/>
      <c r="H34" s="3"/>
      <c r="I34" s="3"/>
    </row>
    <row r="35" spans="1:9" ht="14.1" customHeight="1" x14ac:dyDescent="0.3">
      <c r="A35" s="27" t="s">
        <v>40</v>
      </c>
      <c r="B35" s="28"/>
      <c r="C35" s="28" t="s">
        <v>20</v>
      </c>
      <c r="D35" s="7" t="s">
        <v>41</v>
      </c>
      <c r="E35" s="28"/>
      <c r="F35" s="28" t="s">
        <v>20</v>
      </c>
      <c r="G35" s="7" t="s">
        <v>42</v>
      </c>
      <c r="H35" s="28"/>
      <c r="I35" s="28" t="s">
        <v>20</v>
      </c>
    </row>
    <row r="36" spans="1:9" ht="14.1" customHeight="1" x14ac:dyDescent="0.3">
      <c r="A36" s="27" t="s">
        <v>43</v>
      </c>
      <c r="B36" s="28"/>
      <c r="C36" s="28" t="s">
        <v>20</v>
      </c>
      <c r="D36" s="7" t="s">
        <v>44</v>
      </c>
      <c r="E36" s="28"/>
      <c r="F36" s="28" t="s">
        <v>20</v>
      </c>
      <c r="G36" s="7" t="s">
        <v>45</v>
      </c>
      <c r="H36" s="28"/>
      <c r="I36" s="28"/>
    </row>
    <row r="37" spans="1:9" ht="14.1" customHeight="1" x14ac:dyDescent="0.3">
      <c r="A37" s="125"/>
      <c r="D37" s="126"/>
      <c r="G37" s="126"/>
    </row>
    <row r="38" spans="1:9" ht="14.1" customHeight="1" x14ac:dyDescent="0.3">
      <c r="A38" s="125"/>
      <c r="D38" s="126"/>
      <c r="G38" s="126"/>
    </row>
    <row r="39" spans="1:9" ht="16.05" customHeight="1" x14ac:dyDescent="0.3">
      <c r="A39" s="22"/>
      <c r="B39" s="3"/>
      <c r="C39" s="3"/>
      <c r="D39" s="3"/>
      <c r="E39" s="3"/>
      <c r="F39" s="3"/>
      <c r="G39" s="3"/>
      <c r="H39" s="3"/>
      <c r="I39" s="3"/>
    </row>
    <row r="40" spans="1:9" ht="16.05" customHeight="1" x14ac:dyDescent="0.3">
      <c r="A40" s="22"/>
      <c r="B40" s="130" t="s">
        <v>26</v>
      </c>
      <c r="C40" s="130"/>
      <c r="D40" s="130"/>
      <c r="E40" s="130"/>
      <c r="F40" s="130"/>
      <c r="G40" s="130"/>
      <c r="H40" s="130"/>
      <c r="I40" s="130"/>
    </row>
    <row r="41" spans="1:9" ht="16.05" customHeight="1" x14ac:dyDescent="0.3">
      <c r="A41" s="22"/>
      <c r="B41" s="3"/>
      <c r="C41" s="3"/>
      <c r="D41" s="3"/>
      <c r="E41" s="3"/>
      <c r="F41" s="3"/>
      <c r="G41" s="3"/>
      <c r="H41" s="3"/>
      <c r="I41" s="3"/>
    </row>
    <row r="42" spans="1:9" ht="16.05" customHeight="1" x14ac:dyDescent="0.3">
      <c r="A42" s="22"/>
      <c r="B42" s="131" t="s">
        <v>52</v>
      </c>
      <c r="C42" s="131"/>
      <c r="D42" s="131"/>
      <c r="E42" s="131"/>
      <c r="F42" s="131"/>
      <c r="G42" s="131"/>
      <c r="H42" s="131"/>
      <c r="I42" s="131"/>
    </row>
    <row r="43" spans="1:9" ht="16.05" customHeight="1" x14ac:dyDescent="0.3">
      <c r="A43" s="22"/>
      <c r="B43" s="131"/>
      <c r="C43" s="131"/>
      <c r="D43" s="131"/>
      <c r="E43" s="131"/>
      <c r="F43" s="131"/>
      <c r="G43" s="131"/>
      <c r="H43" s="131"/>
      <c r="I43" s="131"/>
    </row>
    <row r="44" spans="1:9" ht="16.05" customHeight="1" x14ac:dyDescent="0.3">
      <c r="A44" s="22"/>
      <c r="B44" s="140" t="str">
        <f ca="1">$B$6</f>
        <v>NM CdR</v>
      </c>
      <c r="C44" s="140"/>
      <c r="D44" s="140"/>
      <c r="E44" s="140"/>
      <c r="F44" s="140"/>
      <c r="G44" s="140"/>
      <c r="H44" s="140"/>
      <c r="I44" s="140"/>
    </row>
    <row r="45" spans="1:9" ht="16.05" customHeight="1" x14ac:dyDescent="0.3">
      <c r="A45" s="22"/>
      <c r="B45" s="3"/>
      <c r="C45" s="3"/>
      <c r="D45" s="3"/>
      <c r="E45" s="3"/>
      <c r="F45" s="3"/>
      <c r="G45" s="3"/>
      <c r="H45" s="3"/>
      <c r="I45" s="3"/>
    </row>
    <row r="46" spans="1:9" ht="16.05" customHeight="1" thickBot="1" x14ac:dyDescent="0.35">
      <c r="A46" s="22"/>
      <c r="B46" s="24"/>
      <c r="C46" s="3"/>
      <c r="D46" s="3"/>
      <c r="E46" s="3"/>
      <c r="F46" s="3"/>
      <c r="G46" s="3"/>
      <c r="H46" s="3"/>
      <c r="I46" s="3"/>
    </row>
    <row r="47" spans="1:9" ht="16.05" customHeight="1" x14ac:dyDescent="0.3">
      <c r="A47" s="41" t="s">
        <v>50</v>
      </c>
      <c r="B47" s="141">
        <f>B9</f>
        <v>46145</v>
      </c>
      <c r="C47" s="141"/>
      <c r="D47" s="141"/>
      <c r="E47" s="42"/>
      <c r="F47" s="43" t="s">
        <v>51</v>
      </c>
      <c r="G47" s="163" t="str">
        <f ca="1">B6</f>
        <v>NM CdR</v>
      </c>
      <c r="H47" s="164"/>
      <c r="I47" s="165"/>
    </row>
    <row r="48" spans="1:9" ht="14.1" customHeight="1" x14ac:dyDescent="0.3">
      <c r="A48" s="144" t="s">
        <v>2</v>
      </c>
      <c r="B48" s="132" t="s">
        <v>27</v>
      </c>
      <c r="C48" s="133"/>
      <c r="D48" s="132" t="s">
        <v>28</v>
      </c>
      <c r="E48" s="133"/>
      <c r="F48" s="132" t="s">
        <v>49</v>
      </c>
      <c r="G48" s="162"/>
      <c r="H48" s="135" t="s">
        <v>23</v>
      </c>
      <c r="I48" s="137" t="s">
        <v>3</v>
      </c>
    </row>
    <row r="49" spans="1:9" ht="11.4" customHeight="1" x14ac:dyDescent="0.3">
      <c r="A49" s="145"/>
      <c r="B49" s="13" t="s">
        <v>31</v>
      </c>
      <c r="C49" s="14" t="s">
        <v>20</v>
      </c>
      <c r="D49" s="13" t="s">
        <v>30</v>
      </c>
      <c r="E49" s="14" t="s">
        <v>20</v>
      </c>
      <c r="F49" s="13" t="s">
        <v>30</v>
      </c>
      <c r="G49" s="15" t="s">
        <v>20</v>
      </c>
      <c r="H49" s="136"/>
      <c r="I49" s="138"/>
    </row>
    <row r="50" spans="1:9" ht="14.1" customHeight="1" x14ac:dyDescent="0.3">
      <c r="A50" s="35" t="str">
        <f>$A$12</f>
        <v>Ampuis</v>
      </c>
      <c r="B50" s="62"/>
      <c r="C50" s="62"/>
      <c r="D50" s="62"/>
      <c r="E50" s="62"/>
      <c r="F50" s="62">
        <v>3</v>
      </c>
      <c r="G50" s="63">
        <v>3</v>
      </c>
      <c r="H50" s="76">
        <f t="shared" ref="H50:H71" si="2">SUM(C50,E50,G50)</f>
        <v>3</v>
      </c>
      <c r="I50" s="73">
        <f>IF(H50=0,"",RANK(H50,$H$50:$H$71))</f>
        <v>2</v>
      </c>
    </row>
    <row r="51" spans="1:9" ht="14.1" customHeight="1" x14ac:dyDescent="0.3">
      <c r="A51" s="36" t="str">
        <f>$A$13</f>
        <v>Bourg les Valences</v>
      </c>
      <c r="B51" s="9"/>
      <c r="C51" s="9"/>
      <c r="D51" s="9"/>
      <c r="E51" s="9"/>
      <c r="F51" s="9"/>
      <c r="G51" s="10"/>
      <c r="H51" s="77">
        <f t="shared" si="2"/>
        <v>0</v>
      </c>
      <c r="I51" s="74" t="str">
        <f t="shared" ref="I51:I71" si="3">IF(H51=0,"",RANK(H51,$H$50:$H$71))</f>
        <v/>
      </c>
    </row>
    <row r="52" spans="1:9" ht="14.1" customHeight="1" x14ac:dyDescent="0.3">
      <c r="A52" s="36" t="str">
        <f>$A$14</f>
        <v>Caluire</v>
      </c>
      <c r="B52" s="9"/>
      <c r="C52" s="9"/>
      <c r="D52" s="9"/>
      <c r="E52" s="9"/>
      <c r="F52" s="9"/>
      <c r="G52" s="10"/>
      <c r="H52" s="77">
        <f t="shared" si="2"/>
        <v>0</v>
      </c>
      <c r="I52" s="74" t="str">
        <f t="shared" si="3"/>
        <v/>
      </c>
    </row>
    <row r="53" spans="1:9" ht="14.1" customHeight="1" x14ac:dyDescent="0.3">
      <c r="A53" s="36" t="str">
        <f>$A$15</f>
        <v>Chasse</v>
      </c>
      <c r="B53" s="9"/>
      <c r="C53" s="9"/>
      <c r="D53" s="9"/>
      <c r="E53" s="9"/>
      <c r="F53" s="9"/>
      <c r="G53" s="10"/>
      <c r="H53" s="77">
        <f t="shared" si="2"/>
        <v>0</v>
      </c>
      <c r="I53" s="74" t="str">
        <f t="shared" si="3"/>
        <v/>
      </c>
    </row>
    <row r="54" spans="1:9" ht="14.1" customHeight="1" x14ac:dyDescent="0.3">
      <c r="A54" s="36" t="str">
        <f>$A$16</f>
        <v>Chavanay</v>
      </c>
      <c r="B54" s="9"/>
      <c r="C54" s="9"/>
      <c r="D54" s="9"/>
      <c r="E54" s="9"/>
      <c r="F54" s="9"/>
      <c r="G54" s="10"/>
      <c r="H54" s="77">
        <f t="shared" si="2"/>
        <v>0</v>
      </c>
      <c r="I54" s="74" t="str">
        <f t="shared" si="3"/>
        <v/>
      </c>
    </row>
    <row r="55" spans="1:9" ht="14.1" customHeight="1" x14ac:dyDescent="0.3">
      <c r="A55" s="36" t="str">
        <f>$A$17</f>
        <v>Condrieu</v>
      </c>
      <c r="B55" s="9"/>
      <c r="C55" s="9"/>
      <c r="D55" s="9"/>
      <c r="E55" s="9"/>
      <c r="F55" s="9"/>
      <c r="G55" s="10"/>
      <c r="H55" s="77">
        <f t="shared" si="2"/>
        <v>0</v>
      </c>
      <c r="I55" s="74" t="str">
        <f t="shared" si="3"/>
        <v/>
      </c>
    </row>
    <row r="56" spans="1:9" ht="14.1" customHeight="1" x14ac:dyDescent="0.3">
      <c r="A56" s="36" t="str">
        <f>$A$18</f>
        <v>Feyzin</v>
      </c>
      <c r="B56" s="9"/>
      <c r="C56" s="9"/>
      <c r="D56" s="9"/>
      <c r="E56" s="9"/>
      <c r="F56" s="9"/>
      <c r="G56" s="10"/>
      <c r="H56" s="77">
        <f t="shared" si="2"/>
        <v>0</v>
      </c>
      <c r="I56" s="74" t="str">
        <f t="shared" si="3"/>
        <v/>
      </c>
    </row>
    <row r="57" spans="1:9" ht="14.1" customHeight="1" x14ac:dyDescent="0.3">
      <c r="A57" s="36" t="str">
        <f>$A$19</f>
        <v>Givors</v>
      </c>
      <c r="B57" s="9"/>
      <c r="C57" s="9"/>
      <c r="D57" s="9"/>
      <c r="E57" s="9"/>
      <c r="F57" s="9"/>
      <c r="G57" s="10"/>
      <c r="H57" s="77">
        <f t="shared" si="2"/>
        <v>0</v>
      </c>
      <c r="I57" s="74" t="str">
        <f t="shared" si="3"/>
        <v/>
      </c>
    </row>
    <row r="58" spans="1:9" ht="14.1" customHeight="1" x14ac:dyDescent="0.3">
      <c r="A58" s="36" t="str">
        <f>$A$20</f>
        <v>Grigny</v>
      </c>
      <c r="B58" s="9"/>
      <c r="C58" s="9"/>
      <c r="D58" s="9">
        <v>3</v>
      </c>
      <c r="E58" s="9">
        <v>3</v>
      </c>
      <c r="F58" s="9"/>
      <c r="G58" s="10"/>
      <c r="H58" s="77">
        <f t="shared" si="2"/>
        <v>3</v>
      </c>
      <c r="I58" s="74">
        <f t="shared" si="3"/>
        <v>2</v>
      </c>
    </row>
    <row r="59" spans="1:9" ht="14.1" customHeight="1" x14ac:dyDescent="0.3">
      <c r="A59" s="36" t="str">
        <f>$A$21</f>
        <v>Isle sur Sorgue</v>
      </c>
      <c r="B59" s="9"/>
      <c r="C59" s="9"/>
      <c r="D59" s="9"/>
      <c r="E59" s="9"/>
      <c r="F59" s="9"/>
      <c r="G59" s="10"/>
      <c r="H59" s="77">
        <f t="shared" si="2"/>
        <v>0</v>
      </c>
      <c r="I59" s="74" t="str">
        <f t="shared" si="3"/>
        <v/>
      </c>
    </row>
    <row r="60" spans="1:9" ht="14.1" customHeight="1" x14ac:dyDescent="0.3">
      <c r="A60" s="36" t="str">
        <f>$A$22</f>
        <v>La Mouche</v>
      </c>
      <c r="B60" s="9"/>
      <c r="C60" s="9"/>
      <c r="D60" s="9"/>
      <c r="E60" s="9"/>
      <c r="F60" s="9"/>
      <c r="G60" s="10"/>
      <c r="H60" s="77">
        <f t="shared" si="2"/>
        <v>0</v>
      </c>
      <c r="I60" s="74" t="str">
        <f t="shared" si="3"/>
        <v/>
      </c>
    </row>
    <row r="61" spans="1:9" ht="14.1" customHeight="1" x14ac:dyDescent="0.3">
      <c r="A61" s="36" t="str">
        <f>$A$23</f>
        <v>Le Pertuiset</v>
      </c>
      <c r="B61" s="9"/>
      <c r="C61" s="9"/>
      <c r="D61" s="9"/>
      <c r="E61" s="9"/>
      <c r="F61" s="9"/>
      <c r="G61" s="10"/>
      <c r="H61" s="77">
        <f t="shared" si="2"/>
        <v>0</v>
      </c>
      <c r="I61" s="74" t="str">
        <f t="shared" si="3"/>
        <v/>
      </c>
    </row>
    <row r="62" spans="1:9" ht="14.1" customHeight="1" x14ac:dyDescent="0.3">
      <c r="A62" s="36" t="str">
        <f>$A$24</f>
        <v>Loire</v>
      </c>
      <c r="B62" s="9"/>
      <c r="C62" s="9"/>
      <c r="D62" s="9">
        <v>5</v>
      </c>
      <c r="E62" s="9">
        <v>5</v>
      </c>
      <c r="F62" s="9">
        <v>5</v>
      </c>
      <c r="G62" s="10">
        <v>5</v>
      </c>
      <c r="H62" s="77">
        <f t="shared" si="2"/>
        <v>10</v>
      </c>
      <c r="I62" s="74">
        <f t="shared" si="3"/>
        <v>1</v>
      </c>
    </row>
    <row r="63" spans="1:9" ht="14.1" customHeight="1" x14ac:dyDescent="0.3">
      <c r="A63" s="36" t="str">
        <f>$A$25</f>
        <v>Miribel</v>
      </c>
      <c r="B63" s="9"/>
      <c r="C63" s="9"/>
      <c r="D63" s="9"/>
      <c r="E63" s="9"/>
      <c r="F63" s="9"/>
      <c r="G63" s="10"/>
      <c r="H63" s="77">
        <f t="shared" si="2"/>
        <v>0</v>
      </c>
      <c r="I63" s="74" t="str">
        <f t="shared" si="3"/>
        <v/>
      </c>
    </row>
    <row r="64" spans="1:9" ht="14.1" customHeight="1" x14ac:dyDescent="0.3">
      <c r="A64" s="36" t="str">
        <f>$A$26</f>
        <v>Nievroz</v>
      </c>
      <c r="B64" s="9"/>
      <c r="C64" s="9"/>
      <c r="D64" s="9"/>
      <c r="E64" s="9"/>
      <c r="F64" s="9"/>
      <c r="G64" s="10"/>
      <c r="H64" s="77">
        <f t="shared" si="2"/>
        <v>0</v>
      </c>
      <c r="I64" s="74" t="str">
        <f t="shared" si="3"/>
        <v/>
      </c>
    </row>
    <row r="65" spans="1:9" ht="14.1" customHeight="1" x14ac:dyDescent="0.3">
      <c r="A65" s="36" t="str">
        <f>$A$27</f>
        <v>Sablons</v>
      </c>
      <c r="B65" s="9"/>
      <c r="C65" s="9"/>
      <c r="D65" s="9"/>
      <c r="E65" s="9"/>
      <c r="F65" s="9"/>
      <c r="G65" s="10"/>
      <c r="H65" s="77">
        <f t="shared" si="2"/>
        <v>0</v>
      </c>
      <c r="I65" s="74" t="str">
        <f t="shared" si="3"/>
        <v/>
      </c>
    </row>
    <row r="66" spans="1:9" ht="14.1" customHeight="1" x14ac:dyDescent="0.3">
      <c r="A66" s="36" t="str">
        <f>$A$28</f>
        <v>St Fons</v>
      </c>
      <c r="B66" s="9"/>
      <c r="C66" s="9"/>
      <c r="D66" s="9"/>
      <c r="E66" s="9"/>
      <c r="F66" s="9"/>
      <c r="G66" s="10"/>
      <c r="H66" s="77">
        <f t="shared" si="2"/>
        <v>0</v>
      </c>
      <c r="I66" s="74" t="str">
        <f t="shared" si="3"/>
        <v/>
      </c>
    </row>
    <row r="67" spans="1:9" ht="14.1" customHeight="1" x14ac:dyDescent="0.3">
      <c r="A67" s="36" t="str">
        <f>$A$29</f>
        <v>St Just</v>
      </c>
      <c r="B67" s="9"/>
      <c r="C67" s="9"/>
      <c r="D67" s="9"/>
      <c r="E67" s="9"/>
      <c r="F67" s="9"/>
      <c r="G67" s="10"/>
      <c r="H67" s="77">
        <f t="shared" si="2"/>
        <v>0</v>
      </c>
      <c r="I67" s="74" t="str">
        <f t="shared" si="3"/>
        <v/>
      </c>
    </row>
    <row r="68" spans="1:9" ht="14.1" customHeight="1" x14ac:dyDescent="0.3">
      <c r="A68" s="36" t="str">
        <f>$A$30</f>
        <v>St Romain</v>
      </c>
      <c r="B68" s="9"/>
      <c r="C68" s="9"/>
      <c r="D68" s="9"/>
      <c r="E68" s="9"/>
      <c r="F68" s="9"/>
      <c r="G68" s="10"/>
      <c r="H68" s="77">
        <f t="shared" si="2"/>
        <v>0</v>
      </c>
      <c r="I68" s="74" t="str">
        <f t="shared" si="3"/>
        <v/>
      </c>
    </row>
    <row r="69" spans="1:9" ht="14.1" customHeight="1" x14ac:dyDescent="0.3">
      <c r="A69" s="36" t="str">
        <f>$A$31</f>
        <v>Vernaison</v>
      </c>
      <c r="B69" s="9"/>
      <c r="C69" s="9"/>
      <c r="D69" s="9"/>
      <c r="E69" s="9"/>
      <c r="F69" s="9"/>
      <c r="G69" s="10"/>
      <c r="H69" s="77">
        <f t="shared" si="2"/>
        <v>0</v>
      </c>
      <c r="I69" s="74" t="str">
        <f t="shared" si="3"/>
        <v/>
      </c>
    </row>
    <row r="70" spans="1:9" ht="14.1" customHeight="1" x14ac:dyDescent="0.3">
      <c r="A70" s="36" t="str">
        <f>$A$32</f>
        <v>Vienne</v>
      </c>
      <c r="B70" s="9"/>
      <c r="C70" s="9"/>
      <c r="D70" s="9"/>
      <c r="E70" s="9"/>
      <c r="F70" s="9"/>
      <c r="G70" s="10"/>
      <c r="H70" s="77">
        <f t="shared" si="2"/>
        <v>0</v>
      </c>
      <c r="I70" s="74" t="str">
        <f t="shared" si="3"/>
        <v/>
      </c>
    </row>
    <row r="71" spans="1:9" ht="14.1" customHeight="1" thickBot="1" x14ac:dyDescent="0.35">
      <c r="A71" s="37" t="s">
        <v>64</v>
      </c>
      <c r="B71" s="11"/>
      <c r="C71" s="11"/>
      <c r="D71" s="11"/>
      <c r="E71" s="11"/>
      <c r="F71" s="11"/>
      <c r="G71" s="12"/>
      <c r="H71" s="78">
        <f t="shared" si="2"/>
        <v>0</v>
      </c>
      <c r="I71" s="75" t="str">
        <f t="shared" si="3"/>
        <v/>
      </c>
    </row>
    <row r="72" spans="1:9" ht="16.05" customHeight="1" x14ac:dyDescent="0.3">
      <c r="A72" s="127" t="s">
        <v>19</v>
      </c>
      <c r="B72" s="127"/>
      <c r="C72" s="127"/>
      <c r="D72" s="40"/>
      <c r="E72" s="3"/>
      <c r="F72" s="3"/>
      <c r="G72" s="3"/>
      <c r="H72" s="3"/>
      <c r="I72" s="3"/>
    </row>
    <row r="73" spans="1:9" ht="14.1" customHeight="1" x14ac:dyDescent="0.3">
      <c r="A73" s="27" t="s">
        <v>40</v>
      </c>
      <c r="B73" s="28"/>
      <c r="C73" s="28" t="s">
        <v>20</v>
      </c>
      <c r="D73" s="7" t="s">
        <v>41</v>
      </c>
      <c r="E73" s="28"/>
      <c r="F73" s="28" t="s">
        <v>20</v>
      </c>
      <c r="G73" s="7" t="s">
        <v>42</v>
      </c>
      <c r="H73" s="28"/>
      <c r="I73" s="28" t="s">
        <v>20</v>
      </c>
    </row>
    <row r="74" spans="1:9" ht="14.1" customHeight="1" x14ac:dyDescent="0.3">
      <c r="A74" s="27" t="s">
        <v>43</v>
      </c>
      <c r="B74" s="28"/>
      <c r="C74" s="28" t="s">
        <v>20</v>
      </c>
      <c r="D74" s="7" t="s">
        <v>44</v>
      </c>
      <c r="E74" s="28"/>
      <c r="F74" s="28" t="s">
        <v>20</v>
      </c>
      <c r="G74" s="7" t="s">
        <v>45</v>
      </c>
      <c r="H74" s="28"/>
      <c r="I74" s="28"/>
    </row>
    <row r="75" spans="1:9" ht="16.05" customHeight="1" x14ac:dyDescent="0.3">
      <c r="A75" s="22"/>
      <c r="B75" s="3"/>
      <c r="C75" s="3"/>
      <c r="D75" s="3"/>
      <c r="E75" s="3"/>
      <c r="F75" s="3"/>
      <c r="G75" s="3"/>
      <c r="H75" s="3"/>
      <c r="I75" s="3"/>
    </row>
    <row r="76" spans="1:9" ht="16.05" customHeight="1" x14ac:dyDescent="0.3">
      <c r="A76" s="22"/>
      <c r="B76" s="130" t="s">
        <v>26</v>
      </c>
      <c r="C76" s="130"/>
      <c r="D76" s="130"/>
      <c r="E76" s="130"/>
      <c r="F76" s="130"/>
      <c r="G76" s="130"/>
      <c r="H76" s="130"/>
      <c r="I76" s="130"/>
    </row>
    <row r="77" spans="1:9" ht="16.05" customHeight="1" x14ac:dyDescent="0.3">
      <c r="A77" s="22"/>
      <c r="B77" s="146" t="s">
        <v>53</v>
      </c>
      <c r="C77" s="146"/>
      <c r="D77" s="146"/>
      <c r="E77" s="146"/>
      <c r="F77" s="146"/>
      <c r="G77" s="146"/>
      <c r="H77" s="146"/>
      <c r="I77" s="146"/>
    </row>
    <row r="78" spans="1:9" ht="16.05" customHeight="1" x14ac:dyDescent="0.3">
      <c r="A78" s="22"/>
      <c r="B78" s="146"/>
      <c r="C78" s="146"/>
      <c r="D78" s="146"/>
      <c r="E78" s="146"/>
      <c r="F78" s="146"/>
      <c r="G78" s="146"/>
      <c r="H78" s="146"/>
      <c r="I78" s="146"/>
    </row>
    <row r="79" spans="1:9" ht="16.05" customHeight="1" x14ac:dyDescent="0.3">
      <c r="A79" s="22"/>
      <c r="B79" s="140" t="str">
        <f ca="1">$B$6</f>
        <v>NM CdR</v>
      </c>
      <c r="C79" s="140"/>
      <c r="D79" s="140"/>
      <c r="E79" s="140"/>
      <c r="F79" s="140"/>
      <c r="G79" s="140"/>
      <c r="H79" s="140"/>
      <c r="I79" s="140"/>
    </row>
    <row r="80" spans="1:9" ht="16.05" customHeight="1" x14ac:dyDescent="0.3">
      <c r="A80" s="22"/>
      <c r="B80" s="3"/>
      <c r="C80" s="3"/>
      <c r="D80" s="3"/>
      <c r="E80" s="3"/>
      <c r="F80" s="3"/>
      <c r="G80" s="3"/>
      <c r="H80" s="3"/>
      <c r="I80" s="3"/>
    </row>
    <row r="81" spans="1:9" ht="16.05" customHeight="1" thickBot="1" x14ac:dyDescent="0.35">
      <c r="A81" s="22"/>
      <c r="B81" s="24"/>
      <c r="C81" s="3"/>
      <c r="D81" s="3"/>
      <c r="E81" s="3"/>
      <c r="F81" s="3"/>
      <c r="G81" s="3"/>
      <c r="H81" s="3"/>
      <c r="I81" s="3"/>
    </row>
    <row r="82" spans="1:9" ht="12" customHeight="1" x14ac:dyDescent="0.3">
      <c r="A82" s="44" t="s">
        <v>36</v>
      </c>
      <c r="B82" s="45"/>
      <c r="C82" s="45"/>
      <c r="D82" s="45"/>
      <c r="E82" s="46"/>
      <c r="F82" s="46"/>
      <c r="G82" s="46"/>
      <c r="H82" s="47"/>
      <c r="I82" s="32"/>
    </row>
    <row r="83" spans="1:9" ht="12" customHeight="1" x14ac:dyDescent="0.3">
      <c r="A83" s="50" t="s">
        <v>0</v>
      </c>
      <c r="B83" s="147">
        <f>B9</f>
        <v>46145</v>
      </c>
      <c r="C83" s="148"/>
      <c r="D83" s="51" t="s">
        <v>1</v>
      </c>
      <c r="E83" s="149" t="str">
        <f ca="1">B6</f>
        <v>NM CdR</v>
      </c>
      <c r="F83" s="149"/>
      <c r="G83" s="149"/>
      <c r="H83" s="150"/>
      <c r="I83" s="1"/>
    </row>
    <row r="84" spans="1:9" ht="14.1" customHeight="1" x14ac:dyDescent="0.3">
      <c r="A84" s="123" t="s">
        <v>2</v>
      </c>
      <c r="B84" s="151" t="s">
        <v>37</v>
      </c>
      <c r="C84" s="152"/>
      <c r="D84" s="151" t="s">
        <v>38</v>
      </c>
      <c r="E84" s="155"/>
      <c r="F84" s="156" t="s">
        <v>39</v>
      </c>
      <c r="G84" s="157"/>
      <c r="H84" s="124" t="s">
        <v>3</v>
      </c>
      <c r="I84" s="48"/>
    </row>
    <row r="85" spans="1:9" ht="14.1" customHeight="1" x14ac:dyDescent="0.3">
      <c r="A85" s="52" t="str">
        <f>$A$12</f>
        <v>Ampuis</v>
      </c>
      <c r="B85" s="53">
        <f>H12</f>
        <v>2</v>
      </c>
      <c r="C85" s="54"/>
      <c r="D85" s="53">
        <f t="shared" ref="D85:D106" si="4">H50</f>
        <v>3</v>
      </c>
      <c r="E85" s="54"/>
      <c r="F85" s="79">
        <f>SUM(B85,D85)</f>
        <v>5</v>
      </c>
      <c r="G85" s="80"/>
      <c r="H85" s="88">
        <f>IF(F85=0,"",RANK(F85,$F$85:$F$106))</f>
        <v>3</v>
      </c>
      <c r="I85" s="49"/>
    </row>
    <row r="86" spans="1:9" ht="14.1" customHeight="1" x14ac:dyDescent="0.3">
      <c r="A86" s="55" t="str">
        <f>$A$13</f>
        <v>Bourg les Valences</v>
      </c>
      <c r="B86" s="56">
        <f>H13</f>
        <v>0</v>
      </c>
      <c r="C86" s="57"/>
      <c r="D86" s="56">
        <f t="shared" si="4"/>
        <v>0</v>
      </c>
      <c r="E86" s="57"/>
      <c r="F86" s="81">
        <f t="shared" ref="F86:F106" si="5">SUM(B86,D86)</f>
        <v>0</v>
      </c>
      <c r="G86" s="82"/>
      <c r="H86" s="88" t="str">
        <f t="shared" ref="H86:H106" si="6">IF(F86=0,"",RANK(F86,$F$85:$F$106))</f>
        <v/>
      </c>
      <c r="I86" s="49"/>
    </row>
    <row r="87" spans="1:9" ht="14.1" customHeight="1" x14ac:dyDescent="0.3">
      <c r="A87" s="55" t="str">
        <f>$A$14</f>
        <v>Caluire</v>
      </c>
      <c r="B87" s="56">
        <f t="shared" ref="B87:B106" si="7">H14</f>
        <v>0</v>
      </c>
      <c r="C87" s="57"/>
      <c r="D87" s="56">
        <f t="shared" si="4"/>
        <v>0</v>
      </c>
      <c r="E87" s="57"/>
      <c r="F87" s="81">
        <f t="shared" si="5"/>
        <v>0</v>
      </c>
      <c r="G87" s="82"/>
      <c r="H87" s="88" t="str">
        <f t="shared" si="6"/>
        <v/>
      </c>
      <c r="I87" s="49"/>
    </row>
    <row r="88" spans="1:9" ht="14.1" customHeight="1" x14ac:dyDescent="0.3">
      <c r="A88" s="55" t="str">
        <f>$A$15</f>
        <v>Chasse</v>
      </c>
      <c r="B88" s="56">
        <f t="shared" si="7"/>
        <v>3</v>
      </c>
      <c r="C88" s="57"/>
      <c r="D88" s="56">
        <f t="shared" si="4"/>
        <v>0</v>
      </c>
      <c r="E88" s="57"/>
      <c r="F88" s="81">
        <f t="shared" si="5"/>
        <v>3</v>
      </c>
      <c r="G88" s="82"/>
      <c r="H88" s="88">
        <f t="shared" si="6"/>
        <v>4</v>
      </c>
      <c r="I88" s="49"/>
    </row>
    <row r="89" spans="1:9" ht="14.1" customHeight="1" x14ac:dyDescent="0.3">
      <c r="A89" s="55" t="str">
        <f>$A$16</f>
        <v>Chavanay</v>
      </c>
      <c r="B89" s="56">
        <f t="shared" si="7"/>
        <v>0</v>
      </c>
      <c r="C89" s="57"/>
      <c r="D89" s="56">
        <f t="shared" si="4"/>
        <v>0</v>
      </c>
      <c r="E89" s="57"/>
      <c r="F89" s="81">
        <f t="shared" si="5"/>
        <v>0</v>
      </c>
      <c r="G89" s="82"/>
      <c r="H89" s="88" t="str">
        <f t="shared" si="6"/>
        <v/>
      </c>
      <c r="I89" s="49"/>
    </row>
    <row r="90" spans="1:9" ht="14.1" customHeight="1" x14ac:dyDescent="0.3">
      <c r="A90" s="55" t="str">
        <f>$A$17</f>
        <v>Condrieu</v>
      </c>
      <c r="B90" s="56">
        <f t="shared" si="7"/>
        <v>0</v>
      </c>
      <c r="C90" s="57"/>
      <c r="D90" s="56">
        <f t="shared" si="4"/>
        <v>0</v>
      </c>
      <c r="E90" s="57"/>
      <c r="F90" s="81">
        <f t="shared" si="5"/>
        <v>0</v>
      </c>
      <c r="G90" s="82"/>
      <c r="H90" s="88" t="str">
        <f t="shared" si="6"/>
        <v/>
      </c>
      <c r="I90" s="49"/>
    </row>
    <row r="91" spans="1:9" ht="14.1" customHeight="1" x14ac:dyDescent="0.3">
      <c r="A91" s="55" t="str">
        <f>$A$18</f>
        <v>Feyzin</v>
      </c>
      <c r="B91" s="56">
        <f t="shared" si="7"/>
        <v>0</v>
      </c>
      <c r="C91" s="57"/>
      <c r="D91" s="56">
        <f t="shared" si="4"/>
        <v>0</v>
      </c>
      <c r="E91" s="57"/>
      <c r="F91" s="81">
        <f t="shared" si="5"/>
        <v>0</v>
      </c>
      <c r="G91" s="82"/>
      <c r="H91" s="88" t="str">
        <f t="shared" si="6"/>
        <v/>
      </c>
      <c r="I91" s="49"/>
    </row>
    <row r="92" spans="1:9" ht="14.1" customHeight="1" x14ac:dyDescent="0.3">
      <c r="A92" s="55" t="str">
        <f>$A$19</f>
        <v>Givors</v>
      </c>
      <c r="B92" s="56">
        <f t="shared" si="7"/>
        <v>0</v>
      </c>
      <c r="C92" s="57"/>
      <c r="D92" s="56">
        <f t="shared" si="4"/>
        <v>0</v>
      </c>
      <c r="E92" s="57"/>
      <c r="F92" s="81">
        <f t="shared" si="5"/>
        <v>0</v>
      </c>
      <c r="G92" s="82"/>
      <c r="H92" s="88" t="str">
        <f t="shared" si="6"/>
        <v/>
      </c>
      <c r="I92" s="49"/>
    </row>
    <row r="93" spans="1:9" ht="14.1" customHeight="1" x14ac:dyDescent="0.3">
      <c r="A93" s="55" t="str">
        <f>$A$20</f>
        <v>Grigny</v>
      </c>
      <c r="B93" s="56">
        <f t="shared" si="7"/>
        <v>0</v>
      </c>
      <c r="C93" s="57"/>
      <c r="D93" s="56">
        <f t="shared" si="4"/>
        <v>3</v>
      </c>
      <c r="E93" s="57"/>
      <c r="F93" s="81">
        <f t="shared" si="5"/>
        <v>3</v>
      </c>
      <c r="G93" s="82"/>
      <c r="H93" s="88">
        <f t="shared" si="6"/>
        <v>4</v>
      </c>
      <c r="I93" s="49"/>
    </row>
    <row r="94" spans="1:9" ht="14.1" customHeight="1" x14ac:dyDescent="0.3">
      <c r="A94" s="55" t="str">
        <f>$A$21</f>
        <v>Isle sur Sorgue</v>
      </c>
      <c r="B94" s="56">
        <f t="shared" si="7"/>
        <v>0</v>
      </c>
      <c r="C94" s="57"/>
      <c r="D94" s="56">
        <f t="shared" si="4"/>
        <v>0</v>
      </c>
      <c r="E94" s="57"/>
      <c r="F94" s="81">
        <f t="shared" si="5"/>
        <v>0</v>
      </c>
      <c r="G94" s="82"/>
      <c r="H94" s="88" t="str">
        <f t="shared" si="6"/>
        <v/>
      </c>
      <c r="I94" s="49"/>
    </row>
    <row r="95" spans="1:9" ht="14.1" customHeight="1" x14ac:dyDescent="0.3">
      <c r="A95" s="55" t="str">
        <f>$A$22</f>
        <v>La Mouche</v>
      </c>
      <c r="B95" s="56">
        <f t="shared" si="7"/>
        <v>0</v>
      </c>
      <c r="C95" s="57"/>
      <c r="D95" s="56">
        <f t="shared" si="4"/>
        <v>0</v>
      </c>
      <c r="E95" s="57"/>
      <c r="F95" s="81">
        <f t="shared" si="5"/>
        <v>0</v>
      </c>
      <c r="G95" s="82"/>
      <c r="H95" s="88" t="str">
        <f t="shared" si="6"/>
        <v/>
      </c>
      <c r="I95" s="49"/>
    </row>
    <row r="96" spans="1:9" ht="14.1" customHeight="1" x14ac:dyDescent="0.3">
      <c r="A96" s="55" t="str">
        <f>$A$23</f>
        <v>Le Pertuiset</v>
      </c>
      <c r="B96" s="56">
        <f t="shared" si="7"/>
        <v>0</v>
      </c>
      <c r="C96" s="57"/>
      <c r="D96" s="56">
        <f t="shared" si="4"/>
        <v>0</v>
      </c>
      <c r="E96" s="57"/>
      <c r="F96" s="81">
        <f t="shared" si="5"/>
        <v>0</v>
      </c>
      <c r="G96" s="82"/>
      <c r="H96" s="88" t="str">
        <f t="shared" si="6"/>
        <v/>
      </c>
      <c r="I96" s="49"/>
    </row>
    <row r="97" spans="1:9" ht="14.1" customHeight="1" x14ac:dyDescent="0.3">
      <c r="A97" s="55" t="str">
        <f>$A$24</f>
        <v>Loire</v>
      </c>
      <c r="B97" s="56">
        <f t="shared" si="7"/>
        <v>0</v>
      </c>
      <c r="C97" s="57"/>
      <c r="D97" s="56">
        <f t="shared" si="4"/>
        <v>10</v>
      </c>
      <c r="E97" s="57"/>
      <c r="F97" s="81">
        <f t="shared" si="5"/>
        <v>10</v>
      </c>
      <c r="G97" s="82"/>
      <c r="H97" s="88">
        <f t="shared" si="6"/>
        <v>2</v>
      </c>
      <c r="I97" s="49"/>
    </row>
    <row r="98" spans="1:9" ht="14.1" customHeight="1" x14ac:dyDescent="0.3">
      <c r="A98" s="55" t="str">
        <f>$A$25</f>
        <v>Miribel</v>
      </c>
      <c r="B98" s="56">
        <f t="shared" si="7"/>
        <v>0</v>
      </c>
      <c r="C98" s="57"/>
      <c r="D98" s="56">
        <f t="shared" si="4"/>
        <v>0</v>
      </c>
      <c r="E98" s="57"/>
      <c r="F98" s="81">
        <f t="shared" si="5"/>
        <v>0</v>
      </c>
      <c r="G98" s="82"/>
      <c r="H98" s="88" t="str">
        <f t="shared" si="6"/>
        <v/>
      </c>
      <c r="I98" s="49"/>
    </row>
    <row r="99" spans="1:9" ht="14.1" customHeight="1" x14ac:dyDescent="0.3">
      <c r="A99" s="55" t="str">
        <f>$A$26</f>
        <v>Nievroz</v>
      </c>
      <c r="B99" s="56">
        <f t="shared" si="7"/>
        <v>15</v>
      </c>
      <c r="C99" s="57"/>
      <c r="D99" s="56">
        <f t="shared" si="4"/>
        <v>0</v>
      </c>
      <c r="E99" s="57"/>
      <c r="F99" s="81">
        <f t="shared" si="5"/>
        <v>15</v>
      </c>
      <c r="G99" s="82"/>
      <c r="H99" s="88">
        <f t="shared" si="6"/>
        <v>1</v>
      </c>
      <c r="I99" s="49"/>
    </row>
    <row r="100" spans="1:9" ht="14.1" customHeight="1" x14ac:dyDescent="0.3">
      <c r="A100" s="55" t="str">
        <f>$A$27</f>
        <v>Sablons</v>
      </c>
      <c r="B100" s="56">
        <f t="shared" si="7"/>
        <v>0</v>
      </c>
      <c r="C100" s="57"/>
      <c r="D100" s="56">
        <f t="shared" si="4"/>
        <v>0</v>
      </c>
      <c r="E100" s="57"/>
      <c r="F100" s="81">
        <f t="shared" si="5"/>
        <v>0</v>
      </c>
      <c r="G100" s="82"/>
      <c r="H100" s="88" t="str">
        <f t="shared" si="6"/>
        <v/>
      </c>
      <c r="I100" s="49"/>
    </row>
    <row r="101" spans="1:9" ht="14.1" customHeight="1" x14ac:dyDescent="0.3">
      <c r="A101" s="55" t="str">
        <f>$A$28</f>
        <v>St Fons</v>
      </c>
      <c r="B101" s="56">
        <f t="shared" si="7"/>
        <v>0</v>
      </c>
      <c r="C101" s="57"/>
      <c r="D101" s="56">
        <f t="shared" si="4"/>
        <v>0</v>
      </c>
      <c r="E101" s="57"/>
      <c r="F101" s="81">
        <f t="shared" si="5"/>
        <v>0</v>
      </c>
      <c r="G101" s="82"/>
      <c r="H101" s="88" t="str">
        <f t="shared" si="6"/>
        <v/>
      </c>
      <c r="I101" s="49"/>
    </row>
    <row r="102" spans="1:9" ht="14.1" customHeight="1" x14ac:dyDescent="0.3">
      <c r="A102" s="55" t="str">
        <f>$A$29</f>
        <v>St Just</v>
      </c>
      <c r="B102" s="56">
        <f t="shared" si="7"/>
        <v>0</v>
      </c>
      <c r="C102" s="57"/>
      <c r="D102" s="56">
        <f t="shared" si="4"/>
        <v>0</v>
      </c>
      <c r="E102" s="57"/>
      <c r="F102" s="81">
        <f t="shared" si="5"/>
        <v>0</v>
      </c>
      <c r="G102" s="82"/>
      <c r="H102" s="88" t="str">
        <f t="shared" si="6"/>
        <v/>
      </c>
      <c r="I102" s="49"/>
    </row>
    <row r="103" spans="1:9" ht="14.1" customHeight="1" x14ac:dyDescent="0.3">
      <c r="A103" s="55" t="str">
        <f>$A$30</f>
        <v>St Romain</v>
      </c>
      <c r="B103" s="56">
        <f t="shared" si="7"/>
        <v>0</v>
      </c>
      <c r="C103" s="57"/>
      <c r="D103" s="56">
        <f t="shared" si="4"/>
        <v>0</v>
      </c>
      <c r="E103" s="57"/>
      <c r="F103" s="81">
        <f t="shared" si="5"/>
        <v>0</v>
      </c>
      <c r="G103" s="82"/>
      <c r="H103" s="88" t="str">
        <f t="shared" si="6"/>
        <v/>
      </c>
      <c r="I103" s="49"/>
    </row>
    <row r="104" spans="1:9" ht="14.1" customHeight="1" x14ac:dyDescent="0.3">
      <c r="A104" s="55" t="str">
        <f>$A$31</f>
        <v>Vernaison</v>
      </c>
      <c r="B104" s="56">
        <f t="shared" si="7"/>
        <v>0</v>
      </c>
      <c r="C104" s="57"/>
      <c r="D104" s="56">
        <f t="shared" si="4"/>
        <v>0</v>
      </c>
      <c r="E104" s="57"/>
      <c r="F104" s="81">
        <f t="shared" si="5"/>
        <v>0</v>
      </c>
      <c r="G104" s="82"/>
      <c r="H104" s="88" t="str">
        <f t="shared" si="6"/>
        <v/>
      </c>
      <c r="I104" s="49"/>
    </row>
    <row r="105" spans="1:9" ht="14.1" customHeight="1" x14ac:dyDescent="0.3">
      <c r="A105" s="55" t="str">
        <f>$A$32</f>
        <v>Vienne</v>
      </c>
      <c r="B105" s="56">
        <f t="shared" si="7"/>
        <v>0</v>
      </c>
      <c r="C105" s="57"/>
      <c r="D105" s="56">
        <f t="shared" si="4"/>
        <v>0</v>
      </c>
      <c r="E105" s="57"/>
      <c r="F105" s="81">
        <f t="shared" si="5"/>
        <v>0</v>
      </c>
      <c r="G105" s="82"/>
      <c r="H105" s="88" t="str">
        <f t="shared" si="6"/>
        <v/>
      </c>
      <c r="I105" s="49"/>
    </row>
    <row r="106" spans="1:9" ht="14.1" customHeight="1" thickBot="1" x14ac:dyDescent="0.35">
      <c r="A106" s="58" t="str">
        <f>$A$33</f>
        <v>Roanne</v>
      </c>
      <c r="B106" s="59">
        <f t="shared" si="7"/>
        <v>0</v>
      </c>
      <c r="C106" s="60"/>
      <c r="D106" s="59">
        <f t="shared" si="4"/>
        <v>0</v>
      </c>
      <c r="E106" s="60"/>
      <c r="F106" s="83">
        <f t="shared" si="5"/>
        <v>0</v>
      </c>
      <c r="G106" s="84"/>
      <c r="H106" s="89" t="str">
        <f t="shared" si="6"/>
        <v/>
      </c>
      <c r="I106" s="49"/>
    </row>
    <row r="107" spans="1:9" ht="16.05" customHeight="1" x14ac:dyDescent="0.3">
      <c r="A107" s="127" t="s">
        <v>25</v>
      </c>
      <c r="B107" s="127"/>
      <c r="C107" s="127"/>
      <c r="D107" s="40"/>
      <c r="E107" s="3"/>
      <c r="F107" s="3"/>
      <c r="G107" s="3"/>
      <c r="H107" s="3"/>
      <c r="I107" s="3"/>
    </row>
    <row r="108" spans="1:9" ht="14.1" customHeight="1" x14ac:dyDescent="0.3">
      <c r="A108" s="27" t="s">
        <v>40</v>
      </c>
      <c r="B108" s="28" t="s">
        <v>65</v>
      </c>
      <c r="C108" s="28" t="s">
        <v>116</v>
      </c>
      <c r="D108" s="7" t="s">
        <v>41</v>
      </c>
      <c r="E108" s="28" t="s">
        <v>93</v>
      </c>
      <c r="F108" s="28" t="s">
        <v>117</v>
      </c>
      <c r="G108" s="7" t="s">
        <v>42</v>
      </c>
      <c r="H108" s="28" t="s">
        <v>119</v>
      </c>
      <c r="I108" s="28" t="s">
        <v>86</v>
      </c>
    </row>
    <row r="109" spans="1:9" ht="14.1" customHeight="1" x14ac:dyDescent="0.3">
      <c r="A109" s="27" t="s">
        <v>43</v>
      </c>
      <c r="B109" s="28" t="s">
        <v>90</v>
      </c>
      <c r="C109" s="28" t="s">
        <v>109</v>
      </c>
      <c r="D109" s="7" t="s">
        <v>44</v>
      </c>
      <c r="E109" s="28" t="s">
        <v>98</v>
      </c>
      <c r="F109" s="28" t="s">
        <v>109</v>
      </c>
      <c r="G109" s="7" t="s">
        <v>45</v>
      </c>
      <c r="H109" s="28"/>
      <c r="I109" s="28"/>
    </row>
    <row r="110" spans="1:9" ht="14.1" customHeight="1" x14ac:dyDescent="0.3">
      <c r="A110" s="7" t="s">
        <v>118</v>
      </c>
      <c r="B110" s="28"/>
      <c r="C110" s="28"/>
      <c r="D110" s="34"/>
      <c r="E110" s="34"/>
      <c r="F110" s="34"/>
      <c r="G110" s="34"/>
      <c r="H110" s="34"/>
      <c r="I110" s="34"/>
    </row>
    <row r="111" spans="1:9" ht="14.1" customHeight="1" x14ac:dyDescent="0.3"/>
    <row r="112" spans="1:9" ht="14.1" customHeight="1" x14ac:dyDescent="0.3"/>
    <row r="113" ht="14.1" customHeight="1" x14ac:dyDescent="0.3"/>
    <row r="114" ht="14.1" customHeight="1" x14ac:dyDescent="0.3"/>
    <row r="115" ht="14.1" customHeight="1" x14ac:dyDescent="0.3"/>
    <row r="116" ht="14.1" customHeight="1" x14ac:dyDescent="0.3"/>
  </sheetData>
  <mergeCells count="33">
    <mergeCell ref="A72:C72"/>
    <mergeCell ref="A107:C107"/>
    <mergeCell ref="B76:I76"/>
    <mergeCell ref="B77:I78"/>
    <mergeCell ref="B79:I79"/>
    <mergeCell ref="B83:C83"/>
    <mergeCell ref="E83:H83"/>
    <mergeCell ref="B84:C84"/>
    <mergeCell ref="D84:E84"/>
    <mergeCell ref="F84:G84"/>
    <mergeCell ref="H10:H11"/>
    <mergeCell ref="B44:I44"/>
    <mergeCell ref="B47:D47"/>
    <mergeCell ref="G47:I47"/>
    <mergeCell ref="A48:A49"/>
    <mergeCell ref="B48:C48"/>
    <mergeCell ref="I48:I49"/>
    <mergeCell ref="I10:I11"/>
    <mergeCell ref="D48:E48"/>
    <mergeCell ref="F48:G48"/>
    <mergeCell ref="H48:H49"/>
    <mergeCell ref="B2:I2"/>
    <mergeCell ref="B4:I5"/>
    <mergeCell ref="B6:I6"/>
    <mergeCell ref="B9:D9"/>
    <mergeCell ref="G9:I9"/>
    <mergeCell ref="A34:C34"/>
    <mergeCell ref="A10:A11"/>
    <mergeCell ref="B40:I40"/>
    <mergeCell ref="B42:I43"/>
    <mergeCell ref="B10:C10"/>
    <mergeCell ref="D10:E10"/>
    <mergeCell ref="F10:G10"/>
  </mergeCells>
  <printOptions horizontalCentered="1"/>
  <pageMargins left="0" right="0" top="0" bottom="0" header="0" footer="0"/>
  <pageSetup paperSize="9" fitToHeight="0" orientation="landscape" r:id="rId1"/>
  <headerFooter scaleWithDoc="0" alignWithMargins="0">
    <oddFooter>&amp;L&amp;"-,Gras"&amp;12&amp;F  /  &amp;A&amp;C&amp;P/&amp;N&amp;R&amp;KFF0000Edition du: &amp;D_&amp;T</oddFooter>
  </headerFooter>
  <rowBreaks count="3" manualBreakCount="3">
    <brk id="38" max="8" man="1"/>
    <brk id="74" max="10" man="1"/>
    <brk id="110" max="16383" man="1"/>
  </rowBreaks>
  <colBreaks count="1" manualBreakCount="1">
    <brk id="8" min="74" max="10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4">
    <tabColor rgb="FF00B0F0"/>
  </sheetPr>
  <dimension ref="A1:I116"/>
  <sheetViews>
    <sheetView showZeros="0" tabSelected="1" topLeftCell="A88" workbookViewId="0">
      <selection activeCell="G51" sqref="G51"/>
    </sheetView>
  </sheetViews>
  <sheetFormatPr baseColWidth="10" defaultColWidth="11.44140625" defaultRowHeight="14.4" x14ac:dyDescent="0.3"/>
  <cols>
    <col min="1" max="1" width="30.77734375" style="30" customWidth="1"/>
    <col min="2" max="2" width="14.77734375" style="5" customWidth="1"/>
    <col min="3" max="3" width="7.77734375" style="5" customWidth="1"/>
    <col min="4" max="4" width="14.77734375" style="5" customWidth="1"/>
    <col min="5" max="5" width="7.77734375" style="5" customWidth="1"/>
    <col min="6" max="6" width="14.77734375" style="5" customWidth="1"/>
    <col min="7" max="7" width="7.77734375" style="5" customWidth="1"/>
    <col min="8" max="8" width="14.77734375" style="5" customWidth="1"/>
    <col min="9" max="9" width="12.77734375" style="5" customWidth="1"/>
    <col min="10" max="16384" width="11.44140625" style="5"/>
  </cols>
  <sheetData>
    <row r="1" spans="1:9" ht="16.05" customHeight="1" x14ac:dyDescent="0.3">
      <c r="A1" s="22"/>
      <c r="B1" s="3"/>
      <c r="C1" s="3"/>
      <c r="D1" s="3"/>
      <c r="E1" s="3"/>
      <c r="F1" s="3"/>
      <c r="G1" s="3"/>
      <c r="H1" s="3"/>
      <c r="I1" s="3"/>
    </row>
    <row r="2" spans="1:9" ht="16.05" customHeight="1" x14ac:dyDescent="0.3">
      <c r="A2" s="22"/>
      <c r="B2" s="130" t="s">
        <v>26</v>
      </c>
      <c r="C2" s="130"/>
      <c r="D2" s="130"/>
      <c r="E2" s="130"/>
      <c r="F2" s="130"/>
      <c r="G2" s="130"/>
      <c r="H2" s="130"/>
      <c r="I2" s="130"/>
    </row>
    <row r="3" spans="1:9" ht="16.05" customHeight="1" x14ac:dyDescent="0.3">
      <c r="A3" s="22"/>
      <c r="B3" s="3"/>
      <c r="C3" s="3"/>
      <c r="D3" s="17"/>
      <c r="E3" s="17"/>
      <c r="F3" s="17"/>
      <c r="G3" s="17"/>
      <c r="H3" s="17"/>
      <c r="I3" s="17"/>
    </row>
    <row r="4" spans="1:9" ht="16.05" customHeight="1" x14ac:dyDescent="0.3">
      <c r="A4" s="22"/>
      <c r="B4" s="139" t="s">
        <v>46</v>
      </c>
      <c r="C4" s="139"/>
      <c r="D4" s="139"/>
      <c r="E4" s="139"/>
      <c r="F4" s="139"/>
      <c r="G4" s="139"/>
      <c r="H4" s="139"/>
      <c r="I4" s="139"/>
    </row>
    <row r="5" spans="1:9" ht="16.05" customHeight="1" x14ac:dyDescent="0.3">
      <c r="A5" s="22"/>
      <c r="B5" s="139"/>
      <c r="C5" s="139"/>
      <c r="D5" s="139"/>
      <c r="E5" s="139"/>
      <c r="F5" s="139"/>
      <c r="G5" s="139"/>
      <c r="H5" s="139"/>
      <c r="I5" s="139"/>
    </row>
    <row r="6" spans="1:9" ht="16.05" customHeight="1" x14ac:dyDescent="0.3">
      <c r="A6" s="22"/>
      <c r="B6" s="140"/>
      <c r="C6" s="140"/>
      <c r="D6" s="140"/>
      <c r="E6" s="140"/>
      <c r="F6" s="140"/>
      <c r="G6" s="140"/>
      <c r="H6" s="140"/>
      <c r="I6" s="140"/>
    </row>
    <row r="7" spans="1:9" ht="16.05" customHeight="1" x14ac:dyDescent="0.3">
      <c r="A7" s="22"/>
      <c r="B7" s="24"/>
      <c r="C7" s="3"/>
      <c r="D7" s="3"/>
      <c r="E7" s="3"/>
      <c r="F7" s="3"/>
      <c r="G7" s="3"/>
      <c r="H7" s="3"/>
      <c r="I7" s="3"/>
    </row>
    <row r="8" spans="1:9" ht="16.05" customHeight="1" thickBot="1" x14ac:dyDescent="0.35">
      <c r="A8" s="22"/>
      <c r="B8" s="3"/>
      <c r="C8" s="3"/>
      <c r="D8" s="3"/>
      <c r="E8" s="3"/>
      <c r="F8" s="3"/>
      <c r="G8" s="3"/>
      <c r="H8" s="3"/>
      <c r="I8" s="3"/>
    </row>
    <row r="9" spans="1:9" ht="14.1" customHeight="1" x14ac:dyDescent="0.3">
      <c r="A9" s="39" t="s">
        <v>0</v>
      </c>
      <c r="B9" s="141">
        <v>46166</v>
      </c>
      <c r="C9" s="141"/>
      <c r="D9" s="141"/>
      <c r="E9" s="25"/>
      <c r="F9" s="38" t="s">
        <v>71</v>
      </c>
      <c r="G9" s="142"/>
      <c r="H9" s="142"/>
      <c r="I9" s="143"/>
    </row>
    <row r="10" spans="1:9" ht="14.1" customHeight="1" x14ac:dyDescent="0.3">
      <c r="A10" s="128" t="s">
        <v>2</v>
      </c>
      <c r="B10" s="132" t="s">
        <v>21</v>
      </c>
      <c r="C10" s="133"/>
      <c r="D10" s="132" t="s">
        <v>22</v>
      </c>
      <c r="E10" s="133"/>
      <c r="F10" s="132" t="s">
        <v>29</v>
      </c>
      <c r="G10" s="134"/>
      <c r="H10" s="135" t="s">
        <v>23</v>
      </c>
      <c r="I10" s="171" t="s">
        <v>3</v>
      </c>
    </row>
    <row r="11" spans="1:9" ht="14.1" customHeight="1" x14ac:dyDescent="0.3">
      <c r="A11" s="129"/>
      <c r="B11" s="13" t="s">
        <v>47</v>
      </c>
      <c r="C11" s="14" t="s">
        <v>20</v>
      </c>
      <c r="D11" s="13" t="s">
        <v>47</v>
      </c>
      <c r="E11" s="14" t="s">
        <v>20</v>
      </c>
      <c r="F11" s="13" t="s">
        <v>47</v>
      </c>
      <c r="G11" s="15" t="s">
        <v>20</v>
      </c>
      <c r="H11" s="136"/>
      <c r="I11" s="172"/>
    </row>
    <row r="12" spans="1:9" ht="14.1" customHeight="1" x14ac:dyDescent="0.3">
      <c r="A12" s="35" t="s">
        <v>55</v>
      </c>
      <c r="B12" s="62"/>
      <c r="C12" s="62"/>
      <c r="D12" s="62"/>
      <c r="E12" s="62"/>
      <c r="F12" s="62">
        <v>2</v>
      </c>
      <c r="G12" s="63">
        <v>2</v>
      </c>
      <c r="H12" s="76">
        <f t="shared" ref="H12:H33" si="0">SUM(C12,E12,G12)</f>
        <v>2</v>
      </c>
      <c r="I12" s="73">
        <f>IF(H12=0,"",RANK(H12,$H$12:$H$33))</f>
        <v>3</v>
      </c>
    </row>
    <row r="13" spans="1:9" ht="14.1" customHeight="1" x14ac:dyDescent="0.3">
      <c r="A13" s="36" t="s">
        <v>62</v>
      </c>
      <c r="B13" s="9"/>
      <c r="C13" s="9"/>
      <c r="D13" s="9"/>
      <c r="E13" s="9"/>
      <c r="F13" s="9"/>
      <c r="G13" s="10"/>
      <c r="H13" s="77">
        <f t="shared" si="0"/>
        <v>0</v>
      </c>
      <c r="I13" s="74" t="str">
        <f t="shared" ref="I13:I33" si="1">IF(H13=0,"",RANK(H13,$H$12:$H$33))</f>
        <v/>
      </c>
    </row>
    <row r="14" spans="1:9" ht="14.1" customHeight="1" x14ac:dyDescent="0.3">
      <c r="A14" s="36" t="s">
        <v>4</v>
      </c>
      <c r="B14" s="9"/>
      <c r="C14" s="9"/>
      <c r="D14" s="9"/>
      <c r="E14" s="9"/>
      <c r="F14" s="9"/>
      <c r="G14" s="10"/>
      <c r="H14" s="77">
        <f t="shared" si="0"/>
        <v>0</v>
      </c>
      <c r="I14" s="74" t="str">
        <f t="shared" si="1"/>
        <v/>
      </c>
    </row>
    <row r="15" spans="1:9" ht="14.1" customHeight="1" x14ac:dyDescent="0.3">
      <c r="A15" s="36" t="s">
        <v>5</v>
      </c>
      <c r="B15" s="9"/>
      <c r="C15" s="9"/>
      <c r="D15" s="9"/>
      <c r="E15" s="9"/>
      <c r="F15" s="9">
        <v>3</v>
      </c>
      <c r="G15" s="10">
        <v>3</v>
      </c>
      <c r="H15" s="77">
        <f t="shared" si="0"/>
        <v>3</v>
      </c>
      <c r="I15" s="74">
        <f t="shared" si="1"/>
        <v>2</v>
      </c>
    </row>
    <row r="16" spans="1:9" ht="14.1" customHeight="1" x14ac:dyDescent="0.3">
      <c r="A16" s="36" t="s">
        <v>18</v>
      </c>
      <c r="B16" s="9"/>
      <c r="C16" s="9"/>
      <c r="D16" s="9"/>
      <c r="E16" s="9"/>
      <c r="F16" s="9"/>
      <c r="G16" s="10"/>
      <c r="H16" s="77">
        <f t="shared" si="0"/>
        <v>0</v>
      </c>
      <c r="I16" s="74" t="str">
        <f t="shared" si="1"/>
        <v/>
      </c>
    </row>
    <row r="17" spans="1:9" ht="14.1" customHeight="1" x14ac:dyDescent="0.3">
      <c r="A17" s="36" t="s">
        <v>6</v>
      </c>
      <c r="B17" s="9"/>
      <c r="C17" s="9"/>
      <c r="D17" s="9"/>
      <c r="E17" s="9"/>
      <c r="F17" s="9"/>
      <c r="G17" s="10"/>
      <c r="H17" s="77">
        <f t="shared" si="0"/>
        <v>0</v>
      </c>
      <c r="I17" s="74" t="str">
        <f t="shared" si="1"/>
        <v/>
      </c>
    </row>
    <row r="18" spans="1:9" ht="14.1" customHeight="1" x14ac:dyDescent="0.3">
      <c r="A18" s="36" t="s">
        <v>7</v>
      </c>
      <c r="B18" s="9"/>
      <c r="C18" s="9"/>
      <c r="D18" s="9"/>
      <c r="E18" s="9"/>
      <c r="F18" s="9"/>
      <c r="G18" s="10"/>
      <c r="H18" s="77">
        <f t="shared" si="0"/>
        <v>0</v>
      </c>
      <c r="I18" s="74" t="str">
        <f t="shared" si="1"/>
        <v/>
      </c>
    </row>
    <row r="19" spans="1:9" ht="14.1" customHeight="1" x14ac:dyDescent="0.3">
      <c r="A19" s="36" t="s">
        <v>8</v>
      </c>
      <c r="B19" s="9"/>
      <c r="C19" s="9"/>
      <c r="D19" s="9"/>
      <c r="E19" s="9"/>
      <c r="F19" s="9"/>
      <c r="G19" s="10"/>
      <c r="H19" s="77">
        <f t="shared" si="0"/>
        <v>0</v>
      </c>
      <c r="I19" s="74" t="str">
        <f t="shared" si="1"/>
        <v/>
      </c>
    </row>
    <row r="20" spans="1:9" ht="14.1" customHeight="1" x14ac:dyDescent="0.3">
      <c r="A20" s="36" t="s">
        <v>9</v>
      </c>
      <c r="B20" s="9"/>
      <c r="C20" s="9"/>
      <c r="D20" s="9"/>
      <c r="E20" s="9"/>
      <c r="F20" s="9"/>
      <c r="G20" s="10"/>
      <c r="H20" s="77">
        <f t="shared" si="0"/>
        <v>0</v>
      </c>
      <c r="I20" s="74" t="str">
        <f t="shared" si="1"/>
        <v/>
      </c>
    </row>
    <row r="21" spans="1:9" ht="14.1" customHeight="1" x14ac:dyDescent="0.3">
      <c r="A21" s="36" t="s">
        <v>48</v>
      </c>
      <c r="B21" s="9"/>
      <c r="C21" s="9"/>
      <c r="D21" s="9"/>
      <c r="E21" s="9"/>
      <c r="F21" s="9"/>
      <c r="G21" s="10"/>
      <c r="H21" s="77">
        <f t="shared" si="0"/>
        <v>0</v>
      </c>
      <c r="I21" s="74" t="str">
        <f t="shared" si="1"/>
        <v/>
      </c>
    </row>
    <row r="22" spans="1:9" ht="14.1" customHeight="1" x14ac:dyDescent="0.3">
      <c r="A22" s="36" t="s">
        <v>10</v>
      </c>
      <c r="B22" s="9"/>
      <c r="C22" s="9"/>
      <c r="D22" s="9"/>
      <c r="E22" s="9"/>
      <c r="F22" s="9"/>
      <c r="G22" s="10"/>
      <c r="H22" s="77">
        <f t="shared" si="0"/>
        <v>0</v>
      </c>
      <c r="I22" s="74" t="str">
        <f t="shared" si="1"/>
        <v/>
      </c>
    </row>
    <row r="23" spans="1:9" ht="14.1" customHeight="1" x14ac:dyDescent="0.3">
      <c r="A23" s="36" t="s">
        <v>60</v>
      </c>
      <c r="B23" s="9"/>
      <c r="C23" s="9"/>
      <c r="D23" s="9"/>
      <c r="E23" s="9"/>
      <c r="F23" s="9"/>
      <c r="G23" s="10"/>
      <c r="H23" s="77">
        <f t="shared" si="0"/>
        <v>0</v>
      </c>
      <c r="I23" s="74" t="str">
        <f t="shared" si="1"/>
        <v/>
      </c>
    </row>
    <row r="24" spans="1:9" ht="14.1" customHeight="1" x14ac:dyDescent="0.3">
      <c r="A24" s="36" t="s">
        <v>11</v>
      </c>
      <c r="B24" s="9"/>
      <c r="C24" s="9"/>
      <c r="D24" s="9"/>
      <c r="E24" s="9"/>
      <c r="F24" s="9"/>
      <c r="G24" s="10"/>
      <c r="H24" s="77">
        <f t="shared" si="0"/>
        <v>0</v>
      </c>
      <c r="I24" s="74" t="str">
        <f t="shared" si="1"/>
        <v/>
      </c>
    </row>
    <row r="25" spans="1:9" ht="14.1" customHeight="1" x14ac:dyDescent="0.3">
      <c r="A25" s="36" t="s">
        <v>12</v>
      </c>
      <c r="B25" s="9"/>
      <c r="C25" s="9"/>
      <c r="D25" s="9"/>
      <c r="E25" s="9"/>
      <c r="F25" s="9"/>
      <c r="G25" s="10"/>
      <c r="H25" s="77">
        <f t="shared" si="0"/>
        <v>0</v>
      </c>
      <c r="I25" s="74" t="str">
        <f t="shared" si="1"/>
        <v/>
      </c>
    </row>
    <row r="26" spans="1:9" ht="14.1" customHeight="1" x14ac:dyDescent="0.3">
      <c r="A26" s="36" t="s">
        <v>13</v>
      </c>
      <c r="B26" s="9"/>
      <c r="C26" s="9"/>
      <c r="D26" s="9"/>
      <c r="E26" s="9"/>
      <c r="F26" s="9">
        <v>5</v>
      </c>
      <c r="G26" s="10">
        <v>5</v>
      </c>
      <c r="H26" s="77">
        <f t="shared" si="0"/>
        <v>5</v>
      </c>
      <c r="I26" s="74">
        <f t="shared" si="1"/>
        <v>1</v>
      </c>
    </row>
    <row r="27" spans="1:9" ht="14.1" customHeight="1" x14ac:dyDescent="0.3">
      <c r="A27" s="36" t="s">
        <v>14</v>
      </c>
      <c r="B27" s="9"/>
      <c r="C27" s="9"/>
      <c r="D27" s="9"/>
      <c r="E27" s="9"/>
      <c r="F27" s="9"/>
      <c r="G27" s="10"/>
      <c r="H27" s="77">
        <f t="shared" si="0"/>
        <v>0</v>
      </c>
      <c r="I27" s="74" t="str">
        <f t="shared" si="1"/>
        <v/>
      </c>
    </row>
    <row r="28" spans="1:9" ht="14.1" customHeight="1" x14ac:dyDescent="0.3">
      <c r="A28" s="36" t="s">
        <v>61</v>
      </c>
      <c r="B28" s="9"/>
      <c r="C28" s="9"/>
      <c r="D28" s="9"/>
      <c r="E28" s="9"/>
      <c r="F28" s="9"/>
      <c r="G28" s="10"/>
      <c r="H28" s="77">
        <f t="shared" si="0"/>
        <v>0</v>
      </c>
      <c r="I28" s="74" t="str">
        <f t="shared" si="1"/>
        <v/>
      </c>
    </row>
    <row r="29" spans="1:9" ht="14.1" customHeight="1" x14ac:dyDescent="0.3">
      <c r="A29" s="36" t="s">
        <v>56</v>
      </c>
      <c r="B29" s="9"/>
      <c r="C29" s="9"/>
      <c r="D29" s="9"/>
      <c r="E29" s="9"/>
      <c r="F29" s="9"/>
      <c r="G29" s="10"/>
      <c r="H29" s="77">
        <f t="shared" si="0"/>
        <v>0</v>
      </c>
      <c r="I29" s="74" t="str">
        <f t="shared" si="1"/>
        <v/>
      </c>
    </row>
    <row r="30" spans="1:9" ht="14.1" customHeight="1" x14ac:dyDescent="0.3">
      <c r="A30" s="36" t="s">
        <v>15</v>
      </c>
      <c r="B30" s="9"/>
      <c r="C30" s="9"/>
      <c r="D30" s="9"/>
      <c r="E30" s="9"/>
      <c r="F30" s="9"/>
      <c r="G30" s="10"/>
      <c r="H30" s="77">
        <f t="shared" si="0"/>
        <v>0</v>
      </c>
      <c r="I30" s="74" t="str">
        <f t="shared" si="1"/>
        <v/>
      </c>
    </row>
    <row r="31" spans="1:9" ht="14.1" customHeight="1" x14ac:dyDescent="0.3">
      <c r="A31" s="36" t="s">
        <v>16</v>
      </c>
      <c r="B31" s="9"/>
      <c r="C31" s="9"/>
      <c r="D31" s="9"/>
      <c r="E31" s="9"/>
      <c r="F31" s="9"/>
      <c r="G31" s="10"/>
      <c r="H31" s="77">
        <f t="shared" si="0"/>
        <v>0</v>
      </c>
      <c r="I31" s="74" t="str">
        <f t="shared" si="1"/>
        <v/>
      </c>
    </row>
    <row r="32" spans="1:9" ht="14.1" customHeight="1" x14ac:dyDescent="0.3">
      <c r="A32" s="36" t="s">
        <v>17</v>
      </c>
      <c r="B32" s="9"/>
      <c r="C32" s="9"/>
      <c r="D32" s="9"/>
      <c r="E32" s="9"/>
      <c r="F32" s="9"/>
      <c r="G32" s="10"/>
      <c r="H32" s="77">
        <f t="shared" si="0"/>
        <v>0</v>
      </c>
      <c r="I32" s="74" t="str">
        <f t="shared" si="1"/>
        <v/>
      </c>
    </row>
    <row r="33" spans="1:9" ht="14.1" customHeight="1" thickBot="1" x14ac:dyDescent="0.35">
      <c r="A33" s="37" t="s">
        <v>64</v>
      </c>
      <c r="B33" s="11"/>
      <c r="C33" s="11"/>
      <c r="D33" s="11"/>
      <c r="E33" s="11"/>
      <c r="F33" s="11"/>
      <c r="G33" s="12"/>
      <c r="H33" s="78">
        <f t="shared" si="0"/>
        <v>0</v>
      </c>
      <c r="I33" s="75" t="str">
        <f t="shared" si="1"/>
        <v/>
      </c>
    </row>
    <row r="34" spans="1:9" ht="16.05" customHeight="1" x14ac:dyDescent="0.3">
      <c r="A34" s="127" t="s">
        <v>24</v>
      </c>
      <c r="B34" s="127"/>
      <c r="C34" s="127"/>
      <c r="D34" s="26"/>
      <c r="E34" s="3"/>
      <c r="F34" s="3"/>
      <c r="G34" s="3"/>
      <c r="H34" s="3"/>
      <c r="I34" s="3"/>
    </row>
    <row r="35" spans="1:9" ht="14.1" customHeight="1" x14ac:dyDescent="0.3">
      <c r="A35" s="27" t="s">
        <v>40</v>
      </c>
      <c r="B35" s="28"/>
      <c r="C35" s="28" t="s">
        <v>20</v>
      </c>
      <c r="D35" s="7" t="s">
        <v>41</v>
      </c>
      <c r="E35" s="28"/>
      <c r="F35" s="28" t="s">
        <v>20</v>
      </c>
      <c r="G35" s="7" t="s">
        <v>42</v>
      </c>
      <c r="H35" s="28"/>
      <c r="I35" s="28" t="s">
        <v>20</v>
      </c>
    </row>
    <row r="36" spans="1:9" ht="14.1" customHeight="1" x14ac:dyDescent="0.3">
      <c r="A36" s="27" t="s">
        <v>43</v>
      </c>
      <c r="B36" s="28"/>
      <c r="C36" s="28" t="s">
        <v>20</v>
      </c>
      <c r="D36" s="7" t="s">
        <v>44</v>
      </c>
      <c r="E36" s="28"/>
      <c r="F36" s="28" t="s">
        <v>20</v>
      </c>
      <c r="G36" s="7" t="s">
        <v>45</v>
      </c>
      <c r="H36" s="28"/>
      <c r="I36" s="28"/>
    </row>
    <row r="37" spans="1:9" ht="16.05" customHeight="1" x14ac:dyDescent="0.3">
      <c r="A37" s="22"/>
      <c r="B37" s="3"/>
      <c r="C37" s="3"/>
      <c r="D37" s="3"/>
      <c r="E37" s="3"/>
      <c r="F37" s="3"/>
      <c r="G37" s="3"/>
      <c r="H37" s="3"/>
      <c r="I37" s="3"/>
    </row>
    <row r="38" spans="1:9" ht="16.05" customHeight="1" x14ac:dyDescent="0.3">
      <c r="A38" s="22"/>
      <c r="B38" s="130" t="s">
        <v>26</v>
      </c>
      <c r="C38" s="130"/>
      <c r="D38" s="130"/>
      <c r="E38" s="130"/>
      <c r="F38" s="130"/>
      <c r="G38" s="130"/>
      <c r="H38" s="130"/>
      <c r="I38" s="130"/>
    </row>
    <row r="39" spans="1:9" ht="16.05" customHeight="1" x14ac:dyDescent="0.3">
      <c r="A39" s="22"/>
      <c r="B39" s="3"/>
      <c r="C39" s="3"/>
      <c r="D39" s="3"/>
      <c r="E39" s="3"/>
      <c r="F39" s="3"/>
      <c r="G39" s="3"/>
      <c r="H39" s="3"/>
      <c r="I39" s="3"/>
    </row>
    <row r="40" spans="1:9" ht="16.05" customHeight="1" x14ac:dyDescent="0.3">
      <c r="A40" s="22"/>
      <c r="B40" s="131" t="s">
        <v>52</v>
      </c>
      <c r="C40" s="131"/>
      <c r="D40" s="131"/>
      <c r="E40" s="131"/>
      <c r="F40" s="131"/>
      <c r="G40" s="131"/>
      <c r="H40" s="131"/>
      <c r="I40" s="131"/>
    </row>
    <row r="41" spans="1:9" ht="16.05" customHeight="1" x14ac:dyDescent="0.3">
      <c r="A41" s="22"/>
      <c r="B41" s="131"/>
      <c r="C41" s="131"/>
      <c r="D41" s="131"/>
      <c r="E41" s="131"/>
      <c r="F41" s="131"/>
      <c r="G41" s="131"/>
      <c r="H41" s="131"/>
      <c r="I41" s="131"/>
    </row>
    <row r="42" spans="1:9" ht="16.05" customHeight="1" x14ac:dyDescent="0.3">
      <c r="A42" s="22"/>
      <c r="B42" s="140">
        <f>$B$6</f>
        <v>0</v>
      </c>
      <c r="C42" s="140"/>
      <c r="D42" s="140"/>
      <c r="E42" s="140"/>
      <c r="F42" s="140"/>
      <c r="G42" s="140"/>
      <c r="H42" s="140"/>
      <c r="I42" s="140"/>
    </row>
    <row r="43" spans="1:9" ht="16.05" customHeight="1" x14ac:dyDescent="0.3">
      <c r="A43" s="22"/>
      <c r="B43" s="3"/>
      <c r="C43" s="3"/>
      <c r="D43" s="3"/>
      <c r="E43" s="3"/>
      <c r="F43" s="3"/>
      <c r="G43" s="3"/>
      <c r="H43" s="3"/>
      <c r="I43" s="3"/>
    </row>
    <row r="44" spans="1:9" ht="16.05" customHeight="1" thickBot="1" x14ac:dyDescent="0.35">
      <c r="A44" s="22"/>
      <c r="B44" s="24"/>
      <c r="C44" s="3"/>
      <c r="D44" s="3"/>
      <c r="E44" s="3"/>
      <c r="F44" s="3"/>
      <c r="G44" s="3"/>
      <c r="H44" s="3"/>
      <c r="I44" s="3"/>
    </row>
    <row r="45" spans="1:9" ht="16.05" customHeight="1" x14ac:dyDescent="0.3">
      <c r="A45" s="41" t="s">
        <v>50</v>
      </c>
      <c r="B45" s="141">
        <f>B9</f>
        <v>46166</v>
      </c>
      <c r="C45" s="141"/>
      <c r="D45" s="141"/>
      <c r="E45" s="42"/>
      <c r="F45" s="43" t="s">
        <v>51</v>
      </c>
      <c r="G45" s="98" t="s">
        <v>65</v>
      </c>
      <c r="H45" s="99"/>
      <c r="I45" s="100"/>
    </row>
    <row r="46" spans="1:9" ht="14.1" customHeight="1" x14ac:dyDescent="0.3">
      <c r="A46" s="144" t="s">
        <v>2</v>
      </c>
      <c r="B46" s="132" t="s">
        <v>27</v>
      </c>
      <c r="C46" s="133"/>
      <c r="D46" s="132" t="s">
        <v>28</v>
      </c>
      <c r="E46" s="133"/>
      <c r="F46" s="132" t="s">
        <v>49</v>
      </c>
      <c r="G46" s="162"/>
      <c r="H46" s="135" t="s">
        <v>23</v>
      </c>
      <c r="I46" s="171" t="s">
        <v>3</v>
      </c>
    </row>
    <row r="47" spans="1:9" ht="14.1" customHeight="1" x14ac:dyDescent="0.3">
      <c r="A47" s="145"/>
      <c r="B47" s="13" t="s">
        <v>31</v>
      </c>
      <c r="C47" s="14" t="s">
        <v>20</v>
      </c>
      <c r="D47" s="13" t="s">
        <v>30</v>
      </c>
      <c r="E47" s="14" t="s">
        <v>20</v>
      </c>
      <c r="F47" s="13" t="s">
        <v>30</v>
      </c>
      <c r="G47" s="15" t="s">
        <v>20</v>
      </c>
      <c r="H47" s="136"/>
      <c r="I47" s="172"/>
    </row>
    <row r="48" spans="1:9" ht="14.1" customHeight="1" x14ac:dyDescent="0.3">
      <c r="A48" s="35" t="str">
        <f>$A$12</f>
        <v>Ampuis</v>
      </c>
      <c r="B48" s="62"/>
      <c r="C48" s="62"/>
      <c r="D48" s="62"/>
      <c r="E48" s="62"/>
      <c r="F48" s="62">
        <v>3</v>
      </c>
      <c r="G48" s="63">
        <v>3</v>
      </c>
      <c r="H48" s="76">
        <f t="shared" ref="H48:H69" si="2">SUM(C48,E48,G48)</f>
        <v>3</v>
      </c>
      <c r="I48" s="73">
        <f>IF(H48=0,"",RANK(H48,$H$48:$H$69))</f>
        <v>2</v>
      </c>
    </row>
    <row r="49" spans="1:9" ht="14.1" customHeight="1" x14ac:dyDescent="0.3">
      <c r="A49" s="36" t="str">
        <f>$A$13</f>
        <v>Bourg les Valences</v>
      </c>
      <c r="B49" s="9"/>
      <c r="C49" s="9"/>
      <c r="D49" s="9"/>
      <c r="E49" s="9"/>
      <c r="F49" s="9"/>
      <c r="G49" s="10"/>
      <c r="H49" s="77">
        <f t="shared" si="2"/>
        <v>0</v>
      </c>
      <c r="I49" s="74" t="str">
        <f t="shared" ref="I49:I69" si="3">IF(H49=0,"",RANK(H49,$H$48:$H$69))</f>
        <v/>
      </c>
    </row>
    <row r="50" spans="1:9" ht="14.1" customHeight="1" x14ac:dyDescent="0.3">
      <c r="A50" s="36" t="str">
        <f>$A$14</f>
        <v>Caluire</v>
      </c>
      <c r="B50" s="9"/>
      <c r="C50" s="9"/>
      <c r="D50" s="9"/>
      <c r="E50" s="9"/>
      <c r="F50" s="9">
        <v>2</v>
      </c>
      <c r="G50" s="10">
        <v>2</v>
      </c>
      <c r="H50" s="77">
        <f t="shared" si="2"/>
        <v>2</v>
      </c>
      <c r="I50" s="74">
        <f t="shared" si="3"/>
        <v>4</v>
      </c>
    </row>
    <row r="51" spans="1:9" ht="14.1" customHeight="1" x14ac:dyDescent="0.3">
      <c r="A51" s="36" t="str">
        <f>$A$15</f>
        <v>Chasse</v>
      </c>
      <c r="B51" s="9"/>
      <c r="C51" s="9"/>
      <c r="D51" s="9">
        <v>2</v>
      </c>
      <c r="E51" s="9">
        <v>2</v>
      </c>
      <c r="F51" s="9"/>
      <c r="G51" s="10"/>
      <c r="H51" s="77">
        <f t="shared" si="2"/>
        <v>2</v>
      </c>
      <c r="I51" s="74">
        <f t="shared" si="3"/>
        <v>4</v>
      </c>
    </row>
    <row r="52" spans="1:9" ht="14.1" customHeight="1" x14ac:dyDescent="0.3">
      <c r="A52" s="36" t="str">
        <f>$A$16</f>
        <v>Chavanay</v>
      </c>
      <c r="B52" s="9"/>
      <c r="C52" s="9"/>
      <c r="D52" s="9"/>
      <c r="E52" s="9"/>
      <c r="F52" s="9"/>
      <c r="G52" s="10"/>
      <c r="H52" s="77">
        <f t="shared" si="2"/>
        <v>0</v>
      </c>
      <c r="I52" s="74" t="str">
        <f t="shared" si="3"/>
        <v/>
      </c>
    </row>
    <row r="53" spans="1:9" ht="14.1" customHeight="1" x14ac:dyDescent="0.3">
      <c r="A53" s="36" t="str">
        <f>$A$17</f>
        <v>Condrieu</v>
      </c>
      <c r="B53" s="9"/>
      <c r="C53" s="9"/>
      <c r="D53" s="9"/>
      <c r="E53" s="9"/>
      <c r="F53" s="9"/>
      <c r="G53" s="10"/>
      <c r="H53" s="77">
        <f t="shared" si="2"/>
        <v>0</v>
      </c>
      <c r="I53" s="74" t="str">
        <f t="shared" si="3"/>
        <v/>
      </c>
    </row>
    <row r="54" spans="1:9" ht="14.1" customHeight="1" x14ac:dyDescent="0.3">
      <c r="A54" s="36" t="str">
        <f>$A$18</f>
        <v>Feyzin</v>
      </c>
      <c r="B54" s="9"/>
      <c r="C54" s="9"/>
      <c r="D54" s="9"/>
      <c r="E54" s="9"/>
      <c r="F54" s="9"/>
      <c r="G54" s="10"/>
      <c r="H54" s="77">
        <f t="shared" si="2"/>
        <v>0</v>
      </c>
      <c r="I54" s="74" t="str">
        <f t="shared" si="3"/>
        <v/>
      </c>
    </row>
    <row r="55" spans="1:9" ht="14.1" customHeight="1" x14ac:dyDescent="0.3">
      <c r="A55" s="36" t="str">
        <f>$A$19</f>
        <v>Givors</v>
      </c>
      <c r="B55" s="9"/>
      <c r="C55" s="9"/>
      <c r="D55" s="9"/>
      <c r="E55" s="9"/>
      <c r="F55" s="9"/>
      <c r="G55" s="10"/>
      <c r="H55" s="77">
        <f t="shared" si="2"/>
        <v>0</v>
      </c>
      <c r="I55" s="74" t="str">
        <f t="shared" si="3"/>
        <v/>
      </c>
    </row>
    <row r="56" spans="1:9" ht="14.1" customHeight="1" x14ac:dyDescent="0.3">
      <c r="A56" s="36" t="str">
        <f>$A$20</f>
        <v>Grigny</v>
      </c>
      <c r="B56" s="9"/>
      <c r="C56" s="9"/>
      <c r="D56" s="9">
        <v>3</v>
      </c>
      <c r="E56" s="9">
        <v>3</v>
      </c>
      <c r="F56" s="9"/>
      <c r="G56" s="10"/>
      <c r="H56" s="77">
        <f t="shared" si="2"/>
        <v>3</v>
      </c>
      <c r="I56" s="74">
        <f t="shared" si="3"/>
        <v>2</v>
      </c>
    </row>
    <row r="57" spans="1:9" ht="14.1" customHeight="1" x14ac:dyDescent="0.3">
      <c r="A57" s="36" t="str">
        <f>$A$21</f>
        <v>Isle sur Sorgue</v>
      </c>
      <c r="B57" s="9"/>
      <c r="C57" s="9"/>
      <c r="D57" s="9"/>
      <c r="E57" s="9"/>
      <c r="F57" s="9"/>
      <c r="G57" s="10"/>
      <c r="H57" s="77">
        <f t="shared" si="2"/>
        <v>0</v>
      </c>
      <c r="I57" s="74" t="str">
        <f t="shared" si="3"/>
        <v/>
      </c>
    </row>
    <row r="58" spans="1:9" ht="14.1" customHeight="1" x14ac:dyDescent="0.3">
      <c r="A58" s="36" t="str">
        <f>$A$22</f>
        <v>La Mouche</v>
      </c>
      <c r="B58" s="9"/>
      <c r="C58" s="9"/>
      <c r="D58" s="9"/>
      <c r="E58" s="9"/>
      <c r="F58" s="9"/>
      <c r="G58" s="10"/>
      <c r="H58" s="77">
        <f t="shared" si="2"/>
        <v>0</v>
      </c>
      <c r="I58" s="74" t="str">
        <f t="shared" si="3"/>
        <v/>
      </c>
    </row>
    <row r="59" spans="1:9" ht="14.1" customHeight="1" x14ac:dyDescent="0.3">
      <c r="A59" s="36" t="str">
        <f>$A$23</f>
        <v>Le Pertuiset</v>
      </c>
      <c r="B59" s="9"/>
      <c r="C59" s="9"/>
      <c r="D59" s="9"/>
      <c r="E59" s="9"/>
      <c r="F59" s="9"/>
      <c r="G59" s="10"/>
      <c r="H59" s="77">
        <f t="shared" si="2"/>
        <v>0</v>
      </c>
      <c r="I59" s="74" t="str">
        <f t="shared" si="3"/>
        <v/>
      </c>
    </row>
    <row r="60" spans="1:9" ht="14.1" customHeight="1" x14ac:dyDescent="0.3">
      <c r="A60" s="36" t="str">
        <f>$A$24</f>
        <v>Loire</v>
      </c>
      <c r="B60" s="9"/>
      <c r="C60" s="9"/>
      <c r="D60" s="9">
        <v>5</v>
      </c>
      <c r="E60" s="9">
        <v>5</v>
      </c>
      <c r="F60" s="9">
        <v>5</v>
      </c>
      <c r="G60" s="10">
        <v>5</v>
      </c>
      <c r="H60" s="77">
        <f t="shared" si="2"/>
        <v>10</v>
      </c>
      <c r="I60" s="74">
        <f t="shared" si="3"/>
        <v>1</v>
      </c>
    </row>
    <row r="61" spans="1:9" ht="14.1" customHeight="1" x14ac:dyDescent="0.3">
      <c r="A61" s="36" t="str">
        <f>$A$25</f>
        <v>Miribel</v>
      </c>
      <c r="B61" s="9"/>
      <c r="C61" s="9"/>
      <c r="D61" s="9"/>
      <c r="E61" s="9"/>
      <c r="F61" s="9"/>
      <c r="G61" s="10"/>
      <c r="H61" s="77">
        <f t="shared" si="2"/>
        <v>0</v>
      </c>
      <c r="I61" s="74" t="str">
        <f t="shared" si="3"/>
        <v/>
      </c>
    </row>
    <row r="62" spans="1:9" ht="14.1" customHeight="1" x14ac:dyDescent="0.3">
      <c r="A62" s="36" t="str">
        <f>$A$26</f>
        <v>Nievroz</v>
      </c>
      <c r="B62" s="9"/>
      <c r="C62" s="9"/>
      <c r="D62" s="9"/>
      <c r="E62" s="9"/>
      <c r="F62" s="9"/>
      <c r="G62" s="10"/>
      <c r="H62" s="77">
        <f t="shared" si="2"/>
        <v>0</v>
      </c>
      <c r="I62" s="74" t="str">
        <f t="shared" si="3"/>
        <v/>
      </c>
    </row>
    <row r="63" spans="1:9" ht="14.1" customHeight="1" x14ac:dyDescent="0.3">
      <c r="A63" s="36" t="str">
        <f>$A$27</f>
        <v>Sablons</v>
      </c>
      <c r="B63" s="9"/>
      <c r="C63" s="9"/>
      <c r="D63" s="9"/>
      <c r="E63" s="9"/>
      <c r="F63" s="9"/>
      <c r="G63" s="10"/>
      <c r="H63" s="77">
        <f t="shared" si="2"/>
        <v>0</v>
      </c>
      <c r="I63" s="74" t="str">
        <f t="shared" si="3"/>
        <v/>
      </c>
    </row>
    <row r="64" spans="1:9" ht="14.1" customHeight="1" x14ac:dyDescent="0.3">
      <c r="A64" s="36" t="str">
        <f>$A$28</f>
        <v>St Fons</v>
      </c>
      <c r="B64" s="9"/>
      <c r="C64" s="9"/>
      <c r="D64" s="9"/>
      <c r="E64" s="9"/>
      <c r="F64" s="9"/>
      <c r="G64" s="10"/>
      <c r="H64" s="77">
        <f t="shared" si="2"/>
        <v>0</v>
      </c>
      <c r="I64" s="74" t="str">
        <f t="shared" si="3"/>
        <v/>
      </c>
    </row>
    <row r="65" spans="1:9" ht="14.1" customHeight="1" x14ac:dyDescent="0.3">
      <c r="A65" s="36" t="str">
        <f>$A$29</f>
        <v>St Just</v>
      </c>
      <c r="B65" s="9"/>
      <c r="C65" s="9"/>
      <c r="D65" s="9">
        <v>1</v>
      </c>
      <c r="E65" s="9">
        <v>1</v>
      </c>
      <c r="F65" s="9"/>
      <c r="G65" s="10"/>
      <c r="H65" s="77">
        <f t="shared" si="2"/>
        <v>1</v>
      </c>
      <c r="I65" s="74">
        <f t="shared" si="3"/>
        <v>6</v>
      </c>
    </row>
    <row r="66" spans="1:9" ht="14.1" customHeight="1" x14ac:dyDescent="0.3">
      <c r="A66" s="36" t="str">
        <f>$A$30</f>
        <v>St Romain</v>
      </c>
      <c r="B66" s="9"/>
      <c r="C66" s="9"/>
      <c r="D66" s="9"/>
      <c r="E66" s="9"/>
      <c r="F66" s="9"/>
      <c r="G66" s="10"/>
      <c r="H66" s="77">
        <f t="shared" si="2"/>
        <v>0</v>
      </c>
      <c r="I66" s="74" t="str">
        <f t="shared" si="3"/>
        <v/>
      </c>
    </row>
    <row r="67" spans="1:9" ht="14.1" customHeight="1" x14ac:dyDescent="0.3">
      <c r="A67" s="36" t="str">
        <f>$A$31</f>
        <v>Vernaison</v>
      </c>
      <c r="B67" s="9"/>
      <c r="C67" s="9"/>
      <c r="D67" s="9"/>
      <c r="E67" s="9"/>
      <c r="F67" s="9"/>
      <c r="G67" s="10"/>
      <c r="H67" s="77">
        <f t="shared" si="2"/>
        <v>0</v>
      </c>
      <c r="I67" s="74" t="str">
        <f t="shared" si="3"/>
        <v/>
      </c>
    </row>
    <row r="68" spans="1:9" ht="14.1" customHeight="1" x14ac:dyDescent="0.3">
      <c r="A68" s="36" t="str">
        <f>$A$32</f>
        <v>Vienne</v>
      </c>
      <c r="B68" s="9"/>
      <c r="C68" s="9"/>
      <c r="D68" s="9"/>
      <c r="E68" s="9"/>
      <c r="F68" s="9"/>
      <c r="G68" s="10"/>
      <c r="H68" s="77">
        <f t="shared" si="2"/>
        <v>0</v>
      </c>
      <c r="I68" s="74" t="str">
        <f t="shared" si="3"/>
        <v/>
      </c>
    </row>
    <row r="69" spans="1:9" ht="14.1" customHeight="1" thickBot="1" x14ac:dyDescent="0.35">
      <c r="A69" s="37" t="str">
        <f>$A$33</f>
        <v>Roanne</v>
      </c>
      <c r="B69" s="11"/>
      <c r="C69" s="11"/>
      <c r="D69" s="11"/>
      <c r="E69" s="11"/>
      <c r="F69" s="11"/>
      <c r="G69" s="12"/>
      <c r="H69" s="78">
        <f t="shared" si="2"/>
        <v>0</v>
      </c>
      <c r="I69" s="75" t="str">
        <f t="shared" si="3"/>
        <v/>
      </c>
    </row>
    <row r="70" spans="1:9" ht="16.05" customHeight="1" x14ac:dyDescent="0.3">
      <c r="A70" s="127" t="s">
        <v>19</v>
      </c>
      <c r="B70" s="127"/>
      <c r="C70" s="127"/>
      <c r="D70" s="40"/>
      <c r="E70" s="3"/>
      <c r="F70" s="3"/>
      <c r="G70" s="3"/>
      <c r="H70" s="3"/>
      <c r="I70" s="3"/>
    </row>
    <row r="71" spans="1:9" ht="14.1" customHeight="1" x14ac:dyDescent="0.3">
      <c r="A71" s="27" t="s">
        <v>40</v>
      </c>
      <c r="B71" s="28"/>
      <c r="C71" s="28" t="s">
        <v>20</v>
      </c>
      <c r="D71" s="7" t="s">
        <v>41</v>
      </c>
      <c r="E71" s="28"/>
      <c r="F71" s="28" t="s">
        <v>20</v>
      </c>
      <c r="G71" s="7" t="s">
        <v>42</v>
      </c>
      <c r="H71" s="28"/>
      <c r="I71" s="28" t="s">
        <v>20</v>
      </c>
    </row>
    <row r="72" spans="1:9" ht="14.1" customHeight="1" x14ac:dyDescent="0.3">
      <c r="A72" s="27" t="s">
        <v>43</v>
      </c>
      <c r="B72" s="28"/>
      <c r="C72" s="28" t="s">
        <v>20</v>
      </c>
      <c r="D72" s="7" t="s">
        <v>44</v>
      </c>
      <c r="E72" s="28"/>
      <c r="F72" s="28" t="s">
        <v>20</v>
      </c>
      <c r="G72" s="7" t="s">
        <v>45</v>
      </c>
      <c r="H72" s="28"/>
      <c r="I72" s="28"/>
    </row>
    <row r="73" spans="1:9" ht="16.05" customHeight="1" x14ac:dyDescent="0.3">
      <c r="A73" s="22"/>
      <c r="B73" s="3"/>
      <c r="C73" s="3"/>
      <c r="D73" s="3"/>
      <c r="E73" s="3"/>
      <c r="F73" s="3"/>
      <c r="G73" s="3"/>
      <c r="H73" s="3"/>
      <c r="I73" s="3"/>
    </row>
    <row r="74" spans="1:9" ht="16.05" customHeight="1" x14ac:dyDescent="0.3">
      <c r="A74" s="22"/>
      <c r="B74" s="130" t="s">
        <v>26</v>
      </c>
      <c r="C74" s="130"/>
      <c r="D74" s="130"/>
      <c r="E74" s="130"/>
      <c r="F74" s="130"/>
      <c r="G74" s="130"/>
      <c r="H74" s="130"/>
      <c r="I74" s="130"/>
    </row>
    <row r="75" spans="1:9" ht="16.05" customHeight="1" x14ac:dyDescent="0.3">
      <c r="A75" s="22"/>
      <c r="B75" s="3"/>
      <c r="C75" s="3"/>
      <c r="D75" s="3"/>
      <c r="E75" s="3"/>
      <c r="F75" s="3"/>
      <c r="G75" s="3"/>
      <c r="H75" s="3"/>
      <c r="I75" s="3"/>
    </row>
    <row r="76" spans="1:9" ht="16.05" customHeight="1" x14ac:dyDescent="0.3">
      <c r="A76" s="22"/>
      <c r="B76" s="146" t="s">
        <v>53</v>
      </c>
      <c r="C76" s="146"/>
      <c r="D76" s="146"/>
      <c r="E76" s="146"/>
      <c r="F76" s="146"/>
      <c r="G76" s="146"/>
      <c r="H76" s="146"/>
      <c r="I76" s="146"/>
    </row>
    <row r="77" spans="1:9" ht="16.05" customHeight="1" x14ac:dyDescent="0.3">
      <c r="A77" s="22"/>
      <c r="B77" s="146"/>
      <c r="C77" s="146"/>
      <c r="D77" s="146"/>
      <c r="E77" s="146"/>
      <c r="F77" s="146"/>
      <c r="G77" s="146"/>
      <c r="H77" s="146"/>
      <c r="I77" s="146"/>
    </row>
    <row r="78" spans="1:9" ht="16.05" customHeight="1" x14ac:dyDescent="0.3">
      <c r="A78" s="22"/>
      <c r="B78" s="140">
        <f>$B$6</f>
        <v>0</v>
      </c>
      <c r="C78" s="140"/>
      <c r="D78" s="140"/>
      <c r="E78" s="140"/>
      <c r="F78" s="140"/>
      <c r="G78" s="140"/>
      <c r="H78" s="140"/>
      <c r="I78" s="140"/>
    </row>
    <row r="79" spans="1:9" ht="16.05" customHeight="1" x14ac:dyDescent="0.3">
      <c r="A79" s="22"/>
      <c r="B79" s="3"/>
      <c r="C79" s="3"/>
      <c r="D79" s="3"/>
      <c r="E79" s="3"/>
      <c r="F79" s="3"/>
      <c r="G79" s="3"/>
      <c r="H79" s="3"/>
      <c r="I79" s="3"/>
    </row>
    <row r="80" spans="1:9" ht="16.05" customHeight="1" thickBot="1" x14ac:dyDescent="0.35">
      <c r="A80" s="22"/>
      <c r="B80" s="24"/>
      <c r="C80" s="3"/>
      <c r="D80" s="3"/>
      <c r="E80" s="3"/>
      <c r="F80" s="3"/>
      <c r="G80" s="3"/>
      <c r="H80" s="3"/>
      <c r="I80" s="3"/>
    </row>
    <row r="81" spans="1:9" ht="12" customHeight="1" x14ac:dyDescent="0.3">
      <c r="A81" s="44" t="s">
        <v>36</v>
      </c>
      <c r="B81" s="45"/>
      <c r="C81" s="45"/>
      <c r="D81" s="45"/>
      <c r="E81" s="46"/>
      <c r="F81" s="46"/>
      <c r="G81" s="46"/>
      <c r="H81" s="47"/>
      <c r="I81" s="32"/>
    </row>
    <row r="82" spans="1:9" ht="12" customHeight="1" x14ac:dyDescent="0.3">
      <c r="A82" s="50" t="s">
        <v>0</v>
      </c>
      <c r="B82" s="147">
        <f>B9</f>
        <v>46166</v>
      </c>
      <c r="C82" s="148"/>
      <c r="D82" s="51" t="s">
        <v>1</v>
      </c>
      <c r="E82" s="173" t="s">
        <v>65</v>
      </c>
      <c r="F82" s="173"/>
      <c r="G82" s="173"/>
      <c r="H82" s="174"/>
      <c r="I82" s="1"/>
    </row>
    <row r="83" spans="1:9" ht="14.1" customHeight="1" x14ac:dyDescent="0.3">
      <c r="A83" s="128" t="s">
        <v>2</v>
      </c>
      <c r="B83" s="151" t="s">
        <v>37</v>
      </c>
      <c r="C83" s="152"/>
      <c r="D83" s="151" t="s">
        <v>38</v>
      </c>
      <c r="E83" s="155"/>
      <c r="F83" s="156" t="s">
        <v>39</v>
      </c>
      <c r="G83" s="157"/>
      <c r="H83" s="175" t="s">
        <v>3</v>
      </c>
      <c r="I83" s="48"/>
    </row>
    <row r="84" spans="1:9" ht="14.1" customHeight="1" x14ac:dyDescent="0.3">
      <c r="A84" s="129"/>
      <c r="B84" s="153"/>
      <c r="C84" s="154"/>
      <c r="D84" s="153"/>
      <c r="E84" s="154"/>
      <c r="F84" s="158"/>
      <c r="G84" s="159"/>
      <c r="H84" s="176"/>
      <c r="I84" s="49"/>
    </row>
    <row r="85" spans="1:9" ht="14.1" customHeight="1" x14ac:dyDescent="0.3">
      <c r="A85" s="52" t="str">
        <f>$A$12</f>
        <v>Ampuis</v>
      </c>
      <c r="B85" s="53">
        <f t="shared" ref="B85:B106" si="4">H12</f>
        <v>2</v>
      </c>
      <c r="C85" s="54"/>
      <c r="D85" s="53">
        <f t="shared" ref="D85:D106" si="5">H48</f>
        <v>3</v>
      </c>
      <c r="E85" s="54"/>
      <c r="F85" s="103">
        <f>SUM(B85:E85)</f>
        <v>5</v>
      </c>
      <c r="G85" s="104"/>
      <c r="H85" s="88">
        <f>IF(F85=0,"",RANK(F85,$F$85:$F$106))</f>
        <v>2</v>
      </c>
      <c r="I85" s="49"/>
    </row>
    <row r="86" spans="1:9" ht="14.1" customHeight="1" x14ac:dyDescent="0.3">
      <c r="A86" s="55" t="str">
        <f>$A$13</f>
        <v>Bourg les Valences</v>
      </c>
      <c r="B86" s="56">
        <f t="shared" si="4"/>
        <v>0</v>
      </c>
      <c r="C86" s="57"/>
      <c r="D86" s="56">
        <f t="shared" si="5"/>
        <v>0</v>
      </c>
      <c r="E86" s="57"/>
      <c r="F86" s="105">
        <f>SUM(B86:E86)</f>
        <v>0</v>
      </c>
      <c r="G86" s="106"/>
      <c r="H86" s="88" t="str">
        <f t="shared" ref="H86:H106" si="6">IF(F86=0,"",RANK(F86,$F$85:$F$106))</f>
        <v/>
      </c>
      <c r="I86" s="49"/>
    </row>
    <row r="87" spans="1:9" ht="14.1" customHeight="1" x14ac:dyDescent="0.3">
      <c r="A87" s="55" t="str">
        <f>$A$14</f>
        <v>Caluire</v>
      </c>
      <c r="B87" s="56">
        <f t="shared" si="4"/>
        <v>0</v>
      </c>
      <c r="C87" s="57"/>
      <c r="D87" s="56">
        <f t="shared" si="5"/>
        <v>2</v>
      </c>
      <c r="E87" s="57"/>
      <c r="F87" s="105">
        <f t="shared" ref="F87:F106" si="7">SUM(B87:E87)</f>
        <v>2</v>
      </c>
      <c r="G87" s="106"/>
      <c r="H87" s="88">
        <f t="shared" si="6"/>
        <v>6</v>
      </c>
      <c r="I87" s="49"/>
    </row>
    <row r="88" spans="1:9" ht="14.1" customHeight="1" x14ac:dyDescent="0.3">
      <c r="A88" s="55" t="str">
        <f>$A$15</f>
        <v>Chasse</v>
      </c>
      <c r="B88" s="56">
        <f t="shared" si="4"/>
        <v>3</v>
      </c>
      <c r="C88" s="57"/>
      <c r="D88" s="56">
        <f t="shared" si="5"/>
        <v>2</v>
      </c>
      <c r="E88" s="57"/>
      <c r="F88" s="105">
        <f t="shared" si="7"/>
        <v>5</v>
      </c>
      <c r="G88" s="106"/>
      <c r="H88" s="88">
        <f t="shared" si="6"/>
        <v>2</v>
      </c>
      <c r="I88" s="49"/>
    </row>
    <row r="89" spans="1:9" ht="14.1" customHeight="1" x14ac:dyDescent="0.3">
      <c r="A89" s="55" t="str">
        <f>$A$16</f>
        <v>Chavanay</v>
      </c>
      <c r="B89" s="56">
        <f t="shared" si="4"/>
        <v>0</v>
      </c>
      <c r="C89" s="57"/>
      <c r="D89" s="56">
        <f t="shared" si="5"/>
        <v>0</v>
      </c>
      <c r="E89" s="57"/>
      <c r="F89" s="105">
        <f t="shared" si="7"/>
        <v>0</v>
      </c>
      <c r="G89" s="106"/>
      <c r="H89" s="88" t="str">
        <f t="shared" si="6"/>
        <v/>
      </c>
      <c r="I89" s="49"/>
    </row>
    <row r="90" spans="1:9" ht="14.1" customHeight="1" x14ac:dyDescent="0.3">
      <c r="A90" s="55" t="str">
        <f>$A$17</f>
        <v>Condrieu</v>
      </c>
      <c r="B90" s="56">
        <f t="shared" si="4"/>
        <v>0</v>
      </c>
      <c r="C90" s="57"/>
      <c r="D90" s="56">
        <f t="shared" si="5"/>
        <v>0</v>
      </c>
      <c r="E90" s="57"/>
      <c r="F90" s="105">
        <f t="shared" si="7"/>
        <v>0</v>
      </c>
      <c r="G90" s="106"/>
      <c r="H90" s="88" t="str">
        <f t="shared" si="6"/>
        <v/>
      </c>
      <c r="I90" s="49"/>
    </row>
    <row r="91" spans="1:9" ht="14.1" customHeight="1" x14ac:dyDescent="0.3">
      <c r="A91" s="55" t="str">
        <f>$A$18</f>
        <v>Feyzin</v>
      </c>
      <c r="B91" s="56">
        <f t="shared" si="4"/>
        <v>0</v>
      </c>
      <c r="C91" s="57"/>
      <c r="D91" s="56">
        <f t="shared" si="5"/>
        <v>0</v>
      </c>
      <c r="E91" s="57"/>
      <c r="F91" s="105">
        <f t="shared" si="7"/>
        <v>0</v>
      </c>
      <c r="G91" s="106"/>
      <c r="H91" s="88" t="str">
        <f t="shared" si="6"/>
        <v/>
      </c>
      <c r="I91" s="49"/>
    </row>
    <row r="92" spans="1:9" ht="14.1" customHeight="1" x14ac:dyDescent="0.3">
      <c r="A92" s="55" t="str">
        <f>$A$19</f>
        <v>Givors</v>
      </c>
      <c r="B92" s="56">
        <f t="shared" si="4"/>
        <v>0</v>
      </c>
      <c r="C92" s="57"/>
      <c r="D92" s="56">
        <f t="shared" si="5"/>
        <v>0</v>
      </c>
      <c r="E92" s="57"/>
      <c r="F92" s="105">
        <f t="shared" si="7"/>
        <v>0</v>
      </c>
      <c r="G92" s="106"/>
      <c r="H92" s="88" t="str">
        <f t="shared" si="6"/>
        <v/>
      </c>
      <c r="I92" s="49"/>
    </row>
    <row r="93" spans="1:9" ht="14.1" customHeight="1" x14ac:dyDescent="0.3">
      <c r="A93" s="55" t="str">
        <f>$A$20</f>
        <v>Grigny</v>
      </c>
      <c r="B93" s="56">
        <f t="shared" si="4"/>
        <v>0</v>
      </c>
      <c r="C93" s="57"/>
      <c r="D93" s="56">
        <f t="shared" si="5"/>
        <v>3</v>
      </c>
      <c r="E93" s="57"/>
      <c r="F93" s="105">
        <f t="shared" si="7"/>
        <v>3</v>
      </c>
      <c r="G93" s="106"/>
      <c r="H93" s="88">
        <f t="shared" si="6"/>
        <v>5</v>
      </c>
      <c r="I93" s="49"/>
    </row>
    <row r="94" spans="1:9" ht="14.1" customHeight="1" x14ac:dyDescent="0.3">
      <c r="A94" s="55" t="str">
        <f>$A$21</f>
        <v>Isle sur Sorgue</v>
      </c>
      <c r="B94" s="56">
        <f t="shared" si="4"/>
        <v>0</v>
      </c>
      <c r="C94" s="57"/>
      <c r="D94" s="56">
        <f t="shared" si="5"/>
        <v>0</v>
      </c>
      <c r="E94" s="57"/>
      <c r="F94" s="105">
        <f t="shared" si="7"/>
        <v>0</v>
      </c>
      <c r="G94" s="106"/>
      <c r="H94" s="88" t="str">
        <f t="shared" si="6"/>
        <v/>
      </c>
      <c r="I94" s="49"/>
    </row>
    <row r="95" spans="1:9" ht="14.1" customHeight="1" x14ac:dyDescent="0.3">
      <c r="A95" s="55" t="str">
        <f>$A$22</f>
        <v>La Mouche</v>
      </c>
      <c r="B95" s="56">
        <f t="shared" si="4"/>
        <v>0</v>
      </c>
      <c r="C95" s="57"/>
      <c r="D95" s="56">
        <f t="shared" si="5"/>
        <v>0</v>
      </c>
      <c r="E95" s="57"/>
      <c r="F95" s="105">
        <f t="shared" si="7"/>
        <v>0</v>
      </c>
      <c r="G95" s="106"/>
      <c r="H95" s="88" t="str">
        <f t="shared" si="6"/>
        <v/>
      </c>
      <c r="I95" s="49"/>
    </row>
    <row r="96" spans="1:9" ht="14.1" customHeight="1" x14ac:dyDescent="0.3">
      <c r="A96" s="55" t="str">
        <f>$A$23</f>
        <v>Le Pertuiset</v>
      </c>
      <c r="B96" s="56">
        <f t="shared" si="4"/>
        <v>0</v>
      </c>
      <c r="C96" s="57"/>
      <c r="D96" s="56">
        <f t="shared" si="5"/>
        <v>0</v>
      </c>
      <c r="E96" s="57"/>
      <c r="F96" s="105">
        <f t="shared" si="7"/>
        <v>0</v>
      </c>
      <c r="G96" s="106"/>
      <c r="H96" s="88" t="str">
        <f t="shared" si="6"/>
        <v/>
      </c>
      <c r="I96" s="49"/>
    </row>
    <row r="97" spans="1:9" ht="14.1" customHeight="1" x14ac:dyDescent="0.3">
      <c r="A97" s="55" t="str">
        <f>$A$24</f>
        <v>Loire</v>
      </c>
      <c r="B97" s="56">
        <f t="shared" si="4"/>
        <v>0</v>
      </c>
      <c r="C97" s="57"/>
      <c r="D97" s="56">
        <f t="shared" si="5"/>
        <v>10</v>
      </c>
      <c r="E97" s="57"/>
      <c r="F97" s="105">
        <f t="shared" si="7"/>
        <v>10</v>
      </c>
      <c r="G97" s="106"/>
      <c r="H97" s="88">
        <f t="shared" si="6"/>
        <v>1</v>
      </c>
      <c r="I97" s="49"/>
    </row>
    <row r="98" spans="1:9" ht="14.1" customHeight="1" x14ac:dyDescent="0.3">
      <c r="A98" s="55" t="str">
        <f>$A$25</f>
        <v>Miribel</v>
      </c>
      <c r="B98" s="56">
        <f t="shared" si="4"/>
        <v>0</v>
      </c>
      <c r="C98" s="57"/>
      <c r="D98" s="56">
        <f t="shared" si="5"/>
        <v>0</v>
      </c>
      <c r="E98" s="57"/>
      <c r="F98" s="105">
        <f t="shared" si="7"/>
        <v>0</v>
      </c>
      <c r="G98" s="106"/>
      <c r="H98" s="88" t="str">
        <f t="shared" si="6"/>
        <v/>
      </c>
      <c r="I98" s="49"/>
    </row>
    <row r="99" spans="1:9" ht="14.1" customHeight="1" x14ac:dyDescent="0.3">
      <c r="A99" s="55" t="str">
        <f>$A$26</f>
        <v>Nievroz</v>
      </c>
      <c r="B99" s="56">
        <f t="shared" si="4"/>
        <v>5</v>
      </c>
      <c r="C99" s="57"/>
      <c r="D99" s="56">
        <f t="shared" si="5"/>
        <v>0</v>
      </c>
      <c r="E99" s="57"/>
      <c r="F99" s="105">
        <f t="shared" si="7"/>
        <v>5</v>
      </c>
      <c r="G99" s="106"/>
      <c r="H99" s="88">
        <f t="shared" si="6"/>
        <v>2</v>
      </c>
      <c r="I99" s="49"/>
    </row>
    <row r="100" spans="1:9" ht="14.1" customHeight="1" x14ac:dyDescent="0.3">
      <c r="A100" s="55" t="str">
        <f>$A$27</f>
        <v>Sablons</v>
      </c>
      <c r="B100" s="56">
        <f t="shared" si="4"/>
        <v>0</v>
      </c>
      <c r="C100" s="57"/>
      <c r="D100" s="56">
        <f t="shared" si="5"/>
        <v>0</v>
      </c>
      <c r="E100" s="57"/>
      <c r="F100" s="105">
        <f t="shared" si="7"/>
        <v>0</v>
      </c>
      <c r="G100" s="106"/>
      <c r="H100" s="88" t="str">
        <f t="shared" si="6"/>
        <v/>
      </c>
      <c r="I100" s="49"/>
    </row>
    <row r="101" spans="1:9" ht="14.1" customHeight="1" x14ac:dyDescent="0.3">
      <c r="A101" s="55" t="str">
        <f>$A$28</f>
        <v>St Fons</v>
      </c>
      <c r="B101" s="56">
        <f t="shared" si="4"/>
        <v>0</v>
      </c>
      <c r="C101" s="57"/>
      <c r="D101" s="56">
        <f t="shared" si="5"/>
        <v>0</v>
      </c>
      <c r="E101" s="57"/>
      <c r="F101" s="105">
        <f t="shared" si="7"/>
        <v>0</v>
      </c>
      <c r="G101" s="106"/>
      <c r="H101" s="88" t="str">
        <f t="shared" si="6"/>
        <v/>
      </c>
      <c r="I101" s="49"/>
    </row>
    <row r="102" spans="1:9" ht="14.1" customHeight="1" x14ac:dyDescent="0.3">
      <c r="A102" s="55" t="str">
        <f>$A$29</f>
        <v>St Just</v>
      </c>
      <c r="B102" s="56">
        <f t="shared" si="4"/>
        <v>0</v>
      </c>
      <c r="C102" s="57"/>
      <c r="D102" s="56">
        <f t="shared" si="5"/>
        <v>1</v>
      </c>
      <c r="E102" s="57"/>
      <c r="F102" s="105">
        <f t="shared" si="7"/>
        <v>1</v>
      </c>
      <c r="G102" s="106"/>
      <c r="H102" s="88">
        <f t="shared" si="6"/>
        <v>7</v>
      </c>
      <c r="I102" s="49"/>
    </row>
    <row r="103" spans="1:9" ht="14.1" customHeight="1" x14ac:dyDescent="0.3">
      <c r="A103" s="55" t="str">
        <f>$A$30</f>
        <v>St Romain</v>
      </c>
      <c r="B103" s="56">
        <f t="shared" si="4"/>
        <v>0</v>
      </c>
      <c r="C103" s="57"/>
      <c r="D103" s="56">
        <f t="shared" si="5"/>
        <v>0</v>
      </c>
      <c r="E103" s="57"/>
      <c r="F103" s="105">
        <f t="shared" si="7"/>
        <v>0</v>
      </c>
      <c r="G103" s="106"/>
      <c r="H103" s="88" t="str">
        <f t="shared" si="6"/>
        <v/>
      </c>
      <c r="I103" s="49"/>
    </row>
    <row r="104" spans="1:9" ht="14.1" customHeight="1" x14ac:dyDescent="0.3">
      <c r="A104" s="55" t="str">
        <f>$A$31</f>
        <v>Vernaison</v>
      </c>
      <c r="B104" s="56">
        <f t="shared" si="4"/>
        <v>0</v>
      </c>
      <c r="C104" s="57"/>
      <c r="D104" s="56">
        <f t="shared" si="5"/>
        <v>0</v>
      </c>
      <c r="E104" s="57"/>
      <c r="F104" s="105">
        <f t="shared" si="7"/>
        <v>0</v>
      </c>
      <c r="G104" s="106"/>
      <c r="H104" s="88" t="str">
        <f t="shared" si="6"/>
        <v/>
      </c>
      <c r="I104" s="49"/>
    </row>
    <row r="105" spans="1:9" ht="14.1" customHeight="1" x14ac:dyDescent="0.3">
      <c r="A105" s="55" t="str">
        <f>$A$32</f>
        <v>Vienne</v>
      </c>
      <c r="B105" s="56">
        <f t="shared" si="4"/>
        <v>0</v>
      </c>
      <c r="C105" s="57"/>
      <c r="D105" s="56">
        <f t="shared" si="5"/>
        <v>0</v>
      </c>
      <c r="E105" s="57"/>
      <c r="F105" s="105">
        <f t="shared" si="7"/>
        <v>0</v>
      </c>
      <c r="G105" s="106"/>
      <c r="H105" s="88" t="str">
        <f t="shared" si="6"/>
        <v/>
      </c>
      <c r="I105" s="49"/>
    </row>
    <row r="106" spans="1:9" ht="14.1" customHeight="1" thickBot="1" x14ac:dyDescent="0.35">
      <c r="A106" s="58" t="str">
        <f>$A$33</f>
        <v>Roanne</v>
      </c>
      <c r="B106" s="59">
        <f t="shared" si="4"/>
        <v>0</v>
      </c>
      <c r="C106" s="60"/>
      <c r="D106" s="59">
        <f t="shared" si="5"/>
        <v>0</v>
      </c>
      <c r="E106" s="60"/>
      <c r="F106" s="107">
        <f t="shared" si="7"/>
        <v>0</v>
      </c>
      <c r="G106" s="108"/>
      <c r="H106" s="89" t="str">
        <f t="shared" si="6"/>
        <v/>
      </c>
      <c r="I106" s="49"/>
    </row>
    <row r="107" spans="1:9" ht="16.05" customHeight="1" x14ac:dyDescent="0.3">
      <c r="A107" s="127" t="s">
        <v>25</v>
      </c>
      <c r="B107" s="127"/>
      <c r="C107" s="127"/>
      <c r="D107" s="40"/>
      <c r="E107" s="3"/>
      <c r="F107" s="3"/>
      <c r="G107" s="3"/>
      <c r="H107" s="3"/>
      <c r="I107" s="3"/>
    </row>
    <row r="108" spans="1:9" ht="14.1" customHeight="1" x14ac:dyDescent="0.3">
      <c r="A108" s="27" t="s">
        <v>70</v>
      </c>
      <c r="B108" s="28"/>
      <c r="C108" s="28" t="s">
        <v>20</v>
      </c>
      <c r="D108" s="7" t="s">
        <v>66</v>
      </c>
      <c r="E108" s="28"/>
      <c r="F108" s="28" t="s">
        <v>20</v>
      </c>
      <c r="G108" s="7" t="s">
        <v>69</v>
      </c>
      <c r="H108" s="28"/>
      <c r="I108" s="102"/>
    </row>
    <row r="109" spans="1:9" ht="14.1" customHeight="1" x14ac:dyDescent="0.3">
      <c r="A109" s="27" t="s">
        <v>78</v>
      </c>
      <c r="B109" s="28"/>
      <c r="C109" s="28" t="s">
        <v>20</v>
      </c>
      <c r="D109" s="7" t="s">
        <v>79</v>
      </c>
      <c r="E109" s="28"/>
      <c r="F109" s="28" t="s">
        <v>20</v>
      </c>
      <c r="G109" s="7" t="s">
        <v>72</v>
      </c>
      <c r="H109" s="28"/>
      <c r="I109" s="28"/>
    </row>
    <row r="110" spans="1:9" ht="14.1" customHeight="1" x14ac:dyDescent="0.3">
      <c r="A110" s="33"/>
      <c r="B110" s="34"/>
      <c r="C110" s="34"/>
      <c r="D110" s="34"/>
      <c r="E110" s="34"/>
      <c r="F110" s="34"/>
      <c r="G110" s="34"/>
      <c r="H110" s="34"/>
      <c r="I110" s="34"/>
    </row>
    <row r="111" spans="1:9" ht="14.1" customHeight="1" x14ac:dyDescent="0.3"/>
    <row r="112" spans="1:9" ht="14.1" customHeight="1" x14ac:dyDescent="0.3"/>
    <row r="113" ht="14.1" customHeight="1" x14ac:dyDescent="0.3"/>
    <row r="114" ht="14.1" customHeight="1" x14ac:dyDescent="0.3"/>
    <row r="115" ht="14.1" customHeight="1" x14ac:dyDescent="0.3"/>
    <row r="116" ht="14.1" customHeight="1" x14ac:dyDescent="0.3"/>
  </sheetData>
  <mergeCells count="34">
    <mergeCell ref="H46:H47"/>
    <mergeCell ref="B42:I42"/>
    <mergeCell ref="B45:D45"/>
    <mergeCell ref="A46:A47"/>
    <mergeCell ref="B46:C46"/>
    <mergeCell ref="D46:E46"/>
    <mergeCell ref="I46:I47"/>
    <mergeCell ref="A107:C107"/>
    <mergeCell ref="B74:I74"/>
    <mergeCell ref="B76:I77"/>
    <mergeCell ref="B78:I78"/>
    <mergeCell ref="B82:C82"/>
    <mergeCell ref="E82:H82"/>
    <mergeCell ref="A83:A84"/>
    <mergeCell ref="B83:C84"/>
    <mergeCell ref="D83:E84"/>
    <mergeCell ref="F83:G84"/>
    <mergeCell ref="H83:H84"/>
    <mergeCell ref="A70:C70"/>
    <mergeCell ref="B2:I2"/>
    <mergeCell ref="B4:I5"/>
    <mergeCell ref="B6:I6"/>
    <mergeCell ref="B9:D9"/>
    <mergeCell ref="G9:I9"/>
    <mergeCell ref="B10:C10"/>
    <mergeCell ref="D10:E10"/>
    <mergeCell ref="F10:G10"/>
    <mergeCell ref="H10:H11"/>
    <mergeCell ref="I10:I11"/>
    <mergeCell ref="A34:C34"/>
    <mergeCell ref="A10:A11"/>
    <mergeCell ref="B38:I38"/>
    <mergeCell ref="B40:I41"/>
    <mergeCell ref="F46:G46"/>
  </mergeCells>
  <printOptions horizontalCentered="1"/>
  <pageMargins left="0.31496062992125984" right="0.31496062992125984" top="0.35433070866141736" bottom="0.35433070866141736" header="0.19685039370078741" footer="0.11811023622047245"/>
  <pageSetup paperSize="9" orientation="landscape" r:id="rId1"/>
  <headerFooter>
    <oddFooter>&amp;L&amp;"-,Gras"&amp;12&amp;F  /  &amp;A&amp;C&amp;P/&amp;N&amp;R&amp;KFF0000Edition du: &amp;D_&amp;T</oddFooter>
  </headerFooter>
  <rowBreaks count="1" manualBreakCount="1">
    <brk id="72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3">
    <tabColor rgb="FF00B0F0"/>
  </sheetPr>
  <dimension ref="A1:I116"/>
  <sheetViews>
    <sheetView showZeros="0" topLeftCell="A58" workbookViewId="0">
      <selection activeCell="A35" sqref="A35:I36"/>
    </sheetView>
  </sheetViews>
  <sheetFormatPr baseColWidth="10" defaultColWidth="11.44140625" defaultRowHeight="14.4" x14ac:dyDescent="0.3"/>
  <cols>
    <col min="1" max="1" width="30.77734375" style="30" customWidth="1"/>
    <col min="2" max="2" width="14.77734375" style="5" customWidth="1"/>
    <col min="3" max="3" width="7.77734375" style="5" customWidth="1"/>
    <col min="4" max="4" width="14.77734375" style="5" customWidth="1"/>
    <col min="5" max="5" width="9" style="5" customWidth="1"/>
    <col min="6" max="6" width="14.77734375" style="5" customWidth="1"/>
    <col min="7" max="7" width="7.77734375" style="5" customWidth="1"/>
    <col min="8" max="8" width="14.77734375" style="5" customWidth="1"/>
    <col min="9" max="9" width="12.77734375" style="5" customWidth="1"/>
    <col min="10" max="16384" width="11.44140625" style="5"/>
  </cols>
  <sheetData>
    <row r="1" spans="1:9" ht="16.05" customHeight="1" x14ac:dyDescent="0.3">
      <c r="A1" s="22"/>
      <c r="B1" s="3"/>
      <c r="C1" s="3"/>
      <c r="D1" s="3"/>
      <c r="E1" s="3"/>
      <c r="F1" s="3"/>
      <c r="G1" s="3"/>
      <c r="H1" s="3"/>
      <c r="I1" s="3"/>
    </row>
    <row r="2" spans="1:9" ht="16.05" customHeight="1" x14ac:dyDescent="0.3">
      <c r="A2" s="22"/>
      <c r="B2" s="130" t="s">
        <v>26</v>
      </c>
      <c r="C2" s="130"/>
      <c r="D2" s="130"/>
      <c r="E2" s="130"/>
      <c r="F2" s="130"/>
      <c r="G2" s="130"/>
      <c r="H2" s="130"/>
      <c r="I2" s="130"/>
    </row>
    <row r="3" spans="1:9" ht="16.05" customHeight="1" x14ac:dyDescent="0.3">
      <c r="A3" s="22"/>
      <c r="B3" s="3"/>
      <c r="C3" s="3"/>
      <c r="D3" s="17"/>
      <c r="E3" s="17"/>
      <c r="F3" s="17"/>
      <c r="G3" s="17"/>
      <c r="H3" s="17"/>
      <c r="I3" s="17"/>
    </row>
    <row r="4" spans="1:9" ht="16.05" customHeight="1" x14ac:dyDescent="0.3">
      <c r="A4" s="22"/>
      <c r="B4" s="139" t="s">
        <v>46</v>
      </c>
      <c r="C4" s="139"/>
      <c r="D4" s="139"/>
      <c r="E4" s="139"/>
      <c r="F4" s="139"/>
      <c r="G4" s="139"/>
      <c r="H4" s="139"/>
      <c r="I4" s="139"/>
    </row>
    <row r="5" spans="1:9" ht="16.05" customHeight="1" x14ac:dyDescent="0.3">
      <c r="A5" s="22"/>
      <c r="B5" s="139"/>
      <c r="C5" s="139"/>
      <c r="D5" s="139"/>
      <c r="E5" s="139"/>
      <c r="F5" s="139"/>
      <c r="G5" s="139"/>
      <c r="H5" s="139"/>
      <c r="I5" s="139"/>
    </row>
    <row r="6" spans="1:9" ht="16.05" customHeight="1" x14ac:dyDescent="0.3">
      <c r="A6" s="22"/>
      <c r="B6" s="140" t="str">
        <f ca="1">MID(CELL("filename",$A$1),FIND("]",CELL("filename",$A$1))+1,32)</f>
        <v>Bourg les Valence</v>
      </c>
      <c r="C6" s="140"/>
      <c r="D6" s="140"/>
      <c r="E6" s="140"/>
      <c r="F6" s="140"/>
      <c r="G6" s="140"/>
      <c r="H6" s="140"/>
      <c r="I6" s="140"/>
    </row>
    <row r="7" spans="1:9" ht="16.05" customHeight="1" x14ac:dyDescent="0.3">
      <c r="A7" s="22"/>
      <c r="B7" s="24"/>
      <c r="C7" s="3"/>
      <c r="D7" s="3"/>
      <c r="E7" s="3"/>
      <c r="F7" s="3"/>
      <c r="G7" s="3"/>
      <c r="H7" s="3"/>
      <c r="I7" s="3"/>
    </row>
    <row r="8" spans="1:9" ht="16.05" customHeight="1" thickBot="1" x14ac:dyDescent="0.35">
      <c r="A8" s="22"/>
      <c r="B8" s="3"/>
      <c r="C8" s="3"/>
      <c r="D8" s="3"/>
      <c r="E8" s="3"/>
      <c r="F8" s="3"/>
      <c r="G8" s="3"/>
      <c r="H8" s="3"/>
      <c r="I8" s="3"/>
    </row>
    <row r="9" spans="1:9" ht="14.1" customHeight="1" x14ac:dyDescent="0.3">
      <c r="A9" s="39" t="s">
        <v>0</v>
      </c>
      <c r="B9" s="141">
        <v>46285</v>
      </c>
      <c r="C9" s="141"/>
      <c r="D9" s="141"/>
      <c r="E9" s="25"/>
      <c r="F9" s="38" t="s">
        <v>1</v>
      </c>
      <c r="G9" s="142" t="str">
        <f ca="1">B6</f>
        <v>Bourg les Valence</v>
      </c>
      <c r="H9" s="142"/>
      <c r="I9" s="143"/>
    </row>
    <row r="10" spans="1:9" ht="14.1" customHeight="1" x14ac:dyDescent="0.3">
      <c r="A10" s="128" t="s">
        <v>2</v>
      </c>
      <c r="B10" s="132" t="s">
        <v>21</v>
      </c>
      <c r="C10" s="133"/>
      <c r="D10" s="132" t="s">
        <v>22</v>
      </c>
      <c r="E10" s="133"/>
      <c r="F10" s="132" t="s">
        <v>29</v>
      </c>
      <c r="G10" s="134"/>
      <c r="H10" s="135" t="s">
        <v>23</v>
      </c>
      <c r="I10" s="137" t="s">
        <v>3</v>
      </c>
    </row>
    <row r="11" spans="1:9" ht="14.1" customHeight="1" x14ac:dyDescent="0.3">
      <c r="A11" s="129"/>
      <c r="B11" s="13" t="s">
        <v>47</v>
      </c>
      <c r="C11" s="14" t="s">
        <v>20</v>
      </c>
      <c r="D11" s="13" t="s">
        <v>47</v>
      </c>
      <c r="E11" s="14" t="s">
        <v>20</v>
      </c>
      <c r="F11" s="13" t="s">
        <v>47</v>
      </c>
      <c r="G11" s="15" t="s">
        <v>20</v>
      </c>
      <c r="H11" s="136"/>
      <c r="I11" s="138"/>
    </row>
    <row r="12" spans="1:9" ht="14.1" customHeight="1" x14ac:dyDescent="0.3">
      <c r="A12" s="35" t="s">
        <v>55</v>
      </c>
      <c r="B12" s="62"/>
      <c r="C12" s="62"/>
      <c r="D12" s="62"/>
      <c r="E12" s="62"/>
      <c r="F12" s="62"/>
      <c r="G12" s="63"/>
      <c r="H12" s="76">
        <f t="shared" ref="H12:H33" si="0">SUM(C12,E12,G12)</f>
        <v>0</v>
      </c>
      <c r="I12" s="73" t="str">
        <f>IF(H12=0,"",RANK(H12,$H$12:$H$33))</f>
        <v/>
      </c>
    </row>
    <row r="13" spans="1:9" ht="14.1" customHeight="1" x14ac:dyDescent="0.3">
      <c r="A13" s="36" t="s">
        <v>62</v>
      </c>
      <c r="B13" s="9"/>
      <c r="C13" s="9"/>
      <c r="D13" s="9"/>
      <c r="E13" s="9"/>
      <c r="F13" s="9"/>
      <c r="G13" s="10"/>
      <c r="H13" s="77">
        <f t="shared" si="0"/>
        <v>0</v>
      </c>
      <c r="I13" s="74" t="str">
        <f t="shared" ref="I13:I33" si="1">IF(H13=0,"",RANK(H13,$H$12:$H$33))</f>
        <v/>
      </c>
    </row>
    <row r="14" spans="1:9" ht="14.1" customHeight="1" x14ac:dyDescent="0.3">
      <c r="A14" s="36" t="s">
        <v>4</v>
      </c>
      <c r="B14" s="9"/>
      <c r="C14" s="9"/>
      <c r="D14" s="9"/>
      <c r="E14" s="9"/>
      <c r="F14" s="9"/>
      <c r="G14" s="10"/>
      <c r="H14" s="77">
        <f t="shared" si="0"/>
        <v>0</v>
      </c>
      <c r="I14" s="74" t="str">
        <f t="shared" si="1"/>
        <v/>
      </c>
    </row>
    <row r="15" spans="1:9" ht="14.1" customHeight="1" x14ac:dyDescent="0.3">
      <c r="A15" s="36" t="s">
        <v>5</v>
      </c>
      <c r="B15" s="9"/>
      <c r="C15" s="9"/>
      <c r="D15" s="9"/>
      <c r="E15" s="9"/>
      <c r="F15" s="9"/>
      <c r="G15" s="10"/>
      <c r="H15" s="77">
        <f t="shared" si="0"/>
        <v>0</v>
      </c>
      <c r="I15" s="74" t="str">
        <f t="shared" si="1"/>
        <v/>
      </c>
    </row>
    <row r="16" spans="1:9" ht="14.1" customHeight="1" x14ac:dyDescent="0.3">
      <c r="A16" s="36" t="s">
        <v>18</v>
      </c>
      <c r="B16" s="9"/>
      <c r="C16" s="9"/>
      <c r="D16" s="9"/>
      <c r="E16" s="9"/>
      <c r="F16" s="9"/>
      <c r="G16" s="10"/>
      <c r="H16" s="77">
        <f t="shared" si="0"/>
        <v>0</v>
      </c>
      <c r="I16" s="74" t="str">
        <f t="shared" si="1"/>
        <v/>
      </c>
    </row>
    <row r="17" spans="1:9" ht="14.1" customHeight="1" x14ac:dyDescent="0.3">
      <c r="A17" s="36" t="s">
        <v>6</v>
      </c>
      <c r="B17" s="9"/>
      <c r="C17" s="9"/>
      <c r="D17" s="9"/>
      <c r="E17" s="9"/>
      <c r="F17" s="9"/>
      <c r="G17" s="10"/>
      <c r="H17" s="77">
        <f t="shared" si="0"/>
        <v>0</v>
      </c>
      <c r="I17" s="74" t="str">
        <f t="shared" si="1"/>
        <v/>
      </c>
    </row>
    <row r="18" spans="1:9" ht="14.1" customHeight="1" x14ac:dyDescent="0.3">
      <c r="A18" s="36" t="s">
        <v>7</v>
      </c>
      <c r="B18" s="9"/>
      <c r="C18" s="9"/>
      <c r="D18" s="9"/>
      <c r="E18" s="9"/>
      <c r="F18" s="9"/>
      <c r="G18" s="10"/>
      <c r="H18" s="77">
        <f t="shared" si="0"/>
        <v>0</v>
      </c>
      <c r="I18" s="74" t="str">
        <f t="shared" si="1"/>
        <v/>
      </c>
    </row>
    <row r="19" spans="1:9" ht="14.1" customHeight="1" x14ac:dyDescent="0.3">
      <c r="A19" s="36" t="s">
        <v>8</v>
      </c>
      <c r="B19" s="9"/>
      <c r="C19" s="9"/>
      <c r="D19" s="9"/>
      <c r="E19" s="9"/>
      <c r="F19" s="9"/>
      <c r="G19" s="10"/>
      <c r="H19" s="77">
        <f t="shared" si="0"/>
        <v>0</v>
      </c>
      <c r="I19" s="74" t="str">
        <f t="shared" si="1"/>
        <v/>
      </c>
    </row>
    <row r="20" spans="1:9" ht="14.1" customHeight="1" x14ac:dyDescent="0.3">
      <c r="A20" s="36" t="s">
        <v>9</v>
      </c>
      <c r="B20" s="9"/>
      <c r="C20" s="9"/>
      <c r="D20" s="9"/>
      <c r="E20" s="9"/>
      <c r="F20" s="9"/>
      <c r="G20" s="10"/>
      <c r="H20" s="77">
        <f t="shared" si="0"/>
        <v>0</v>
      </c>
      <c r="I20" s="74" t="str">
        <f t="shared" si="1"/>
        <v/>
      </c>
    </row>
    <row r="21" spans="1:9" ht="14.1" customHeight="1" x14ac:dyDescent="0.3">
      <c r="A21" s="36" t="s">
        <v>48</v>
      </c>
      <c r="B21" s="9"/>
      <c r="C21" s="9"/>
      <c r="D21" s="9"/>
      <c r="E21" s="9"/>
      <c r="F21" s="9"/>
      <c r="G21" s="10"/>
      <c r="H21" s="77">
        <f t="shared" si="0"/>
        <v>0</v>
      </c>
      <c r="I21" s="74" t="str">
        <f t="shared" si="1"/>
        <v/>
      </c>
    </row>
    <row r="22" spans="1:9" ht="14.1" customHeight="1" x14ac:dyDescent="0.3">
      <c r="A22" s="36" t="s">
        <v>10</v>
      </c>
      <c r="B22" s="9"/>
      <c r="C22" s="9"/>
      <c r="D22" s="9"/>
      <c r="E22" s="9"/>
      <c r="F22" s="9"/>
      <c r="G22" s="10"/>
      <c r="H22" s="77">
        <f t="shared" si="0"/>
        <v>0</v>
      </c>
      <c r="I22" s="74" t="str">
        <f t="shared" si="1"/>
        <v/>
      </c>
    </row>
    <row r="23" spans="1:9" ht="14.1" customHeight="1" x14ac:dyDescent="0.3">
      <c r="A23" s="36" t="s">
        <v>60</v>
      </c>
      <c r="B23" s="9"/>
      <c r="C23" s="9"/>
      <c r="D23" s="9"/>
      <c r="E23" s="9"/>
      <c r="F23" s="9"/>
      <c r="G23" s="10"/>
      <c r="H23" s="77">
        <f t="shared" si="0"/>
        <v>0</v>
      </c>
      <c r="I23" s="74" t="str">
        <f t="shared" si="1"/>
        <v/>
      </c>
    </row>
    <row r="24" spans="1:9" ht="14.1" customHeight="1" x14ac:dyDescent="0.3">
      <c r="A24" s="36" t="s">
        <v>11</v>
      </c>
      <c r="B24" s="9"/>
      <c r="C24" s="9"/>
      <c r="D24" s="9"/>
      <c r="E24" s="9"/>
      <c r="F24" s="9"/>
      <c r="G24" s="10"/>
      <c r="H24" s="77">
        <f t="shared" si="0"/>
        <v>0</v>
      </c>
      <c r="I24" s="74" t="str">
        <f t="shared" si="1"/>
        <v/>
      </c>
    </row>
    <row r="25" spans="1:9" ht="14.1" customHeight="1" x14ac:dyDescent="0.3">
      <c r="A25" s="36" t="s">
        <v>12</v>
      </c>
      <c r="B25" s="9"/>
      <c r="C25" s="9"/>
      <c r="D25" s="9"/>
      <c r="E25" s="9"/>
      <c r="F25" s="9"/>
      <c r="G25" s="10"/>
      <c r="H25" s="77">
        <f t="shared" si="0"/>
        <v>0</v>
      </c>
      <c r="I25" s="74" t="str">
        <f t="shared" si="1"/>
        <v/>
      </c>
    </row>
    <row r="26" spans="1:9" ht="14.1" customHeight="1" x14ac:dyDescent="0.3">
      <c r="A26" s="36" t="s">
        <v>13</v>
      </c>
      <c r="B26" s="9"/>
      <c r="C26" s="9"/>
      <c r="D26" s="9"/>
      <c r="E26" s="9"/>
      <c r="F26" s="9"/>
      <c r="G26" s="10"/>
      <c r="H26" s="77">
        <f t="shared" si="0"/>
        <v>0</v>
      </c>
      <c r="I26" s="74" t="str">
        <f t="shared" si="1"/>
        <v/>
      </c>
    </row>
    <row r="27" spans="1:9" ht="14.1" customHeight="1" x14ac:dyDescent="0.3">
      <c r="A27" s="36" t="s">
        <v>14</v>
      </c>
      <c r="B27" s="9"/>
      <c r="C27" s="9"/>
      <c r="D27" s="9"/>
      <c r="E27" s="9"/>
      <c r="F27" s="9"/>
      <c r="G27" s="10"/>
      <c r="H27" s="77">
        <f t="shared" si="0"/>
        <v>0</v>
      </c>
      <c r="I27" s="74" t="str">
        <f t="shared" si="1"/>
        <v/>
      </c>
    </row>
    <row r="28" spans="1:9" ht="14.1" customHeight="1" x14ac:dyDescent="0.3">
      <c r="A28" s="36" t="s">
        <v>61</v>
      </c>
      <c r="B28" s="9"/>
      <c r="C28" s="9"/>
      <c r="D28" s="9"/>
      <c r="E28" s="9"/>
      <c r="F28" s="9"/>
      <c r="G28" s="10"/>
      <c r="H28" s="77">
        <f t="shared" si="0"/>
        <v>0</v>
      </c>
      <c r="I28" s="74" t="str">
        <f t="shared" si="1"/>
        <v/>
      </c>
    </row>
    <row r="29" spans="1:9" ht="14.1" customHeight="1" x14ac:dyDescent="0.3">
      <c r="A29" s="36" t="s">
        <v>56</v>
      </c>
      <c r="B29" s="9"/>
      <c r="C29" s="9"/>
      <c r="D29" s="9"/>
      <c r="E29" s="9"/>
      <c r="F29" s="9"/>
      <c r="G29" s="10"/>
      <c r="H29" s="77">
        <f t="shared" si="0"/>
        <v>0</v>
      </c>
      <c r="I29" s="74" t="str">
        <f t="shared" si="1"/>
        <v/>
      </c>
    </row>
    <row r="30" spans="1:9" ht="14.1" customHeight="1" x14ac:dyDescent="0.3">
      <c r="A30" s="36" t="s">
        <v>15</v>
      </c>
      <c r="B30" s="9"/>
      <c r="C30" s="9"/>
      <c r="D30" s="9"/>
      <c r="E30" s="9"/>
      <c r="F30" s="9"/>
      <c r="G30" s="10"/>
      <c r="H30" s="77">
        <f t="shared" si="0"/>
        <v>0</v>
      </c>
      <c r="I30" s="74" t="str">
        <f t="shared" si="1"/>
        <v/>
      </c>
    </row>
    <row r="31" spans="1:9" ht="14.1" customHeight="1" x14ac:dyDescent="0.3">
      <c r="A31" s="36" t="s">
        <v>16</v>
      </c>
      <c r="B31" s="9"/>
      <c r="C31" s="9"/>
      <c r="D31" s="9"/>
      <c r="E31" s="9"/>
      <c r="F31" s="9"/>
      <c r="G31" s="10"/>
      <c r="H31" s="77">
        <f t="shared" si="0"/>
        <v>0</v>
      </c>
      <c r="I31" s="74" t="str">
        <f t="shared" si="1"/>
        <v/>
      </c>
    </row>
    <row r="32" spans="1:9" ht="14.1" customHeight="1" x14ac:dyDescent="0.3">
      <c r="A32" s="36" t="s">
        <v>17</v>
      </c>
      <c r="B32" s="9"/>
      <c r="C32" s="9"/>
      <c r="D32" s="9"/>
      <c r="E32" s="9"/>
      <c r="F32" s="9"/>
      <c r="G32" s="10"/>
      <c r="H32" s="77">
        <f t="shared" si="0"/>
        <v>0</v>
      </c>
      <c r="I32" s="74" t="str">
        <f t="shared" si="1"/>
        <v/>
      </c>
    </row>
    <row r="33" spans="1:9" ht="14.1" customHeight="1" thickBot="1" x14ac:dyDescent="0.35">
      <c r="A33" s="37" t="s">
        <v>64</v>
      </c>
      <c r="B33" s="11"/>
      <c r="C33" s="11"/>
      <c r="D33" s="11"/>
      <c r="E33" s="11"/>
      <c r="F33" s="11"/>
      <c r="G33" s="12"/>
      <c r="H33" s="78">
        <f t="shared" si="0"/>
        <v>0</v>
      </c>
      <c r="I33" s="75" t="str">
        <f t="shared" si="1"/>
        <v/>
      </c>
    </row>
    <row r="34" spans="1:9" ht="16.05" customHeight="1" x14ac:dyDescent="0.3">
      <c r="A34" s="127" t="s">
        <v>24</v>
      </c>
      <c r="B34" s="127"/>
      <c r="C34" s="127"/>
      <c r="D34" s="26"/>
      <c r="E34" s="3"/>
      <c r="F34" s="3"/>
      <c r="G34" s="3"/>
      <c r="H34" s="3"/>
      <c r="I34" s="3"/>
    </row>
    <row r="35" spans="1:9" ht="14.1" customHeight="1" x14ac:dyDescent="0.3">
      <c r="A35" s="27" t="s">
        <v>40</v>
      </c>
      <c r="B35" s="28"/>
      <c r="C35" s="28" t="s">
        <v>20</v>
      </c>
      <c r="D35" s="7" t="s">
        <v>41</v>
      </c>
      <c r="E35" s="28"/>
      <c r="F35" s="28" t="s">
        <v>20</v>
      </c>
      <c r="G35" s="7" t="s">
        <v>42</v>
      </c>
      <c r="H35" s="28"/>
      <c r="I35" s="28" t="s">
        <v>20</v>
      </c>
    </row>
    <row r="36" spans="1:9" ht="14.1" customHeight="1" x14ac:dyDescent="0.3">
      <c r="A36" s="27" t="s">
        <v>43</v>
      </c>
      <c r="B36" s="28"/>
      <c r="C36" s="28" t="s">
        <v>20</v>
      </c>
      <c r="D36" s="7" t="s">
        <v>44</v>
      </c>
      <c r="E36" s="28"/>
      <c r="F36" s="28" t="s">
        <v>20</v>
      </c>
      <c r="G36" s="7" t="s">
        <v>45</v>
      </c>
      <c r="H36" s="28"/>
      <c r="I36" s="28"/>
    </row>
    <row r="37" spans="1:9" ht="16.05" customHeight="1" x14ac:dyDescent="0.3">
      <c r="A37" s="22"/>
      <c r="B37" s="3"/>
      <c r="C37" s="3"/>
      <c r="D37" s="3"/>
      <c r="E37" s="3"/>
      <c r="F37" s="3"/>
      <c r="G37" s="3"/>
      <c r="H37" s="3"/>
      <c r="I37" s="3"/>
    </row>
    <row r="38" spans="1:9" ht="16.05" customHeight="1" x14ac:dyDescent="0.3">
      <c r="A38" s="22"/>
      <c r="B38" s="130" t="s">
        <v>26</v>
      </c>
      <c r="C38" s="130"/>
      <c r="D38" s="130"/>
      <c r="E38" s="130"/>
      <c r="F38" s="130"/>
      <c r="G38" s="130"/>
      <c r="H38" s="130"/>
      <c r="I38" s="130"/>
    </row>
    <row r="39" spans="1:9" ht="16.05" customHeight="1" x14ac:dyDescent="0.3">
      <c r="A39" s="22"/>
      <c r="B39" s="3"/>
      <c r="C39" s="3"/>
      <c r="D39" s="3"/>
      <c r="E39" s="3"/>
      <c r="F39" s="3"/>
      <c r="G39" s="3"/>
      <c r="H39" s="3"/>
      <c r="I39" s="3"/>
    </row>
    <row r="40" spans="1:9" ht="16.05" customHeight="1" x14ac:dyDescent="0.3">
      <c r="A40" s="22"/>
      <c r="B40" s="131" t="s">
        <v>52</v>
      </c>
      <c r="C40" s="131"/>
      <c r="D40" s="131"/>
      <c r="E40" s="131"/>
      <c r="F40" s="131"/>
      <c r="G40" s="131"/>
      <c r="H40" s="131"/>
      <c r="I40" s="131"/>
    </row>
    <row r="41" spans="1:9" ht="16.05" customHeight="1" x14ac:dyDescent="0.3">
      <c r="A41" s="22"/>
      <c r="B41" s="131"/>
      <c r="C41" s="131"/>
      <c r="D41" s="131"/>
      <c r="E41" s="131"/>
      <c r="F41" s="131"/>
      <c r="G41" s="131"/>
      <c r="H41" s="131"/>
      <c r="I41" s="131"/>
    </row>
    <row r="42" spans="1:9" ht="16.05" customHeight="1" x14ac:dyDescent="0.3">
      <c r="A42" s="22"/>
      <c r="B42" s="140" t="str">
        <f ca="1">$B$6</f>
        <v>Bourg les Valence</v>
      </c>
      <c r="C42" s="140"/>
      <c r="D42" s="140"/>
      <c r="E42" s="140"/>
      <c r="F42" s="140"/>
      <c r="G42" s="140"/>
      <c r="H42" s="140"/>
      <c r="I42" s="140"/>
    </row>
    <row r="43" spans="1:9" ht="16.05" customHeight="1" x14ac:dyDescent="0.3">
      <c r="A43" s="22"/>
      <c r="B43" s="3"/>
      <c r="C43" s="3"/>
      <c r="D43" s="3"/>
      <c r="E43" s="3"/>
      <c r="F43" s="3"/>
      <c r="G43" s="3"/>
      <c r="H43" s="3"/>
      <c r="I43" s="3"/>
    </row>
    <row r="44" spans="1:9" ht="16.05" customHeight="1" thickBot="1" x14ac:dyDescent="0.35">
      <c r="A44" s="22"/>
      <c r="B44" s="24"/>
      <c r="C44" s="3"/>
      <c r="D44" s="3"/>
      <c r="E44" s="3"/>
      <c r="F44" s="3"/>
      <c r="G44" s="3"/>
      <c r="H44" s="3"/>
      <c r="I44" s="3"/>
    </row>
    <row r="45" spans="1:9" ht="16.05" customHeight="1" x14ac:dyDescent="0.3">
      <c r="A45" s="41" t="s">
        <v>50</v>
      </c>
      <c r="B45" s="141">
        <f>B9</f>
        <v>46285</v>
      </c>
      <c r="C45" s="141"/>
      <c r="D45" s="141"/>
      <c r="E45" s="42"/>
      <c r="F45" s="43" t="s">
        <v>51</v>
      </c>
      <c r="G45" s="163" t="str">
        <f ca="1">B6</f>
        <v>Bourg les Valence</v>
      </c>
      <c r="H45" s="164"/>
      <c r="I45" s="165"/>
    </row>
    <row r="46" spans="1:9" ht="14.1" customHeight="1" x14ac:dyDescent="0.3">
      <c r="A46" s="144" t="s">
        <v>2</v>
      </c>
      <c r="B46" s="132" t="s">
        <v>27</v>
      </c>
      <c r="C46" s="133"/>
      <c r="D46" s="132" t="s">
        <v>28</v>
      </c>
      <c r="E46" s="133"/>
      <c r="F46" s="132" t="s">
        <v>49</v>
      </c>
      <c r="G46" s="162"/>
      <c r="H46" s="135" t="s">
        <v>23</v>
      </c>
      <c r="I46" s="137" t="s">
        <v>3</v>
      </c>
    </row>
    <row r="47" spans="1:9" ht="14.1" customHeight="1" x14ac:dyDescent="0.3">
      <c r="A47" s="145"/>
      <c r="B47" s="13" t="s">
        <v>31</v>
      </c>
      <c r="C47" s="14" t="s">
        <v>20</v>
      </c>
      <c r="D47" s="13" t="s">
        <v>30</v>
      </c>
      <c r="E47" s="14" t="s">
        <v>20</v>
      </c>
      <c r="F47" s="13" t="s">
        <v>30</v>
      </c>
      <c r="G47" s="15" t="s">
        <v>20</v>
      </c>
      <c r="H47" s="136"/>
      <c r="I47" s="138"/>
    </row>
    <row r="48" spans="1:9" ht="14.1" customHeight="1" x14ac:dyDescent="0.3">
      <c r="A48" s="35" t="str">
        <f>$A$12</f>
        <v>Ampuis</v>
      </c>
      <c r="B48" s="62"/>
      <c r="C48" s="62"/>
      <c r="D48" s="62"/>
      <c r="E48" s="62"/>
      <c r="F48" s="62"/>
      <c r="G48" s="63"/>
      <c r="H48" s="76">
        <f t="shared" ref="H48:H69" si="2">SUM(C48,E48,G48)</f>
        <v>0</v>
      </c>
      <c r="I48" s="73" t="str">
        <f>IF(H48=0,"",RANK(H48,$H$48:$H$69))</f>
        <v/>
      </c>
    </row>
    <row r="49" spans="1:9" ht="14.1" customHeight="1" x14ac:dyDescent="0.3">
      <c r="A49" s="36" t="str">
        <f>$A$13</f>
        <v>Bourg les Valences</v>
      </c>
      <c r="B49" s="9"/>
      <c r="C49" s="9"/>
      <c r="D49" s="9"/>
      <c r="E49" s="9"/>
      <c r="F49" s="9"/>
      <c r="G49" s="10"/>
      <c r="H49" s="77">
        <f t="shared" si="2"/>
        <v>0</v>
      </c>
      <c r="I49" s="74" t="str">
        <f t="shared" ref="I49:I69" si="3">IF(H49=0,"",RANK(H49,$H$48:$H$69))</f>
        <v/>
      </c>
    </row>
    <row r="50" spans="1:9" ht="14.1" customHeight="1" x14ac:dyDescent="0.3">
      <c r="A50" s="36" t="str">
        <f>$A$14</f>
        <v>Caluire</v>
      </c>
      <c r="B50" s="9"/>
      <c r="C50" s="9"/>
      <c r="D50" s="9"/>
      <c r="E50" s="9"/>
      <c r="F50" s="9"/>
      <c r="G50" s="10"/>
      <c r="H50" s="77">
        <f t="shared" si="2"/>
        <v>0</v>
      </c>
      <c r="I50" s="74" t="str">
        <f t="shared" si="3"/>
        <v/>
      </c>
    </row>
    <row r="51" spans="1:9" ht="14.1" customHeight="1" x14ac:dyDescent="0.3">
      <c r="A51" s="36" t="str">
        <f>$A$15</f>
        <v>Chasse</v>
      </c>
      <c r="B51" s="9"/>
      <c r="C51" s="9"/>
      <c r="D51" s="9"/>
      <c r="E51" s="9"/>
      <c r="F51" s="9"/>
      <c r="G51" s="10"/>
      <c r="H51" s="77">
        <f t="shared" si="2"/>
        <v>0</v>
      </c>
      <c r="I51" s="74" t="str">
        <f t="shared" si="3"/>
        <v/>
      </c>
    </row>
    <row r="52" spans="1:9" ht="14.1" customHeight="1" x14ac:dyDescent="0.3">
      <c r="A52" s="36" t="str">
        <f>$A$16</f>
        <v>Chavanay</v>
      </c>
      <c r="B52" s="9"/>
      <c r="C52" s="9"/>
      <c r="D52" s="9"/>
      <c r="E52" s="9"/>
      <c r="F52" s="9"/>
      <c r="G52" s="10"/>
      <c r="H52" s="77">
        <f t="shared" si="2"/>
        <v>0</v>
      </c>
      <c r="I52" s="74" t="str">
        <f t="shared" si="3"/>
        <v/>
      </c>
    </row>
    <row r="53" spans="1:9" ht="14.1" customHeight="1" x14ac:dyDescent="0.3">
      <c r="A53" s="36" t="str">
        <f>$A$17</f>
        <v>Condrieu</v>
      </c>
      <c r="B53" s="9"/>
      <c r="C53" s="9"/>
      <c r="D53" s="9"/>
      <c r="E53" s="9"/>
      <c r="F53" s="9"/>
      <c r="G53" s="10"/>
      <c r="H53" s="77">
        <f t="shared" si="2"/>
        <v>0</v>
      </c>
      <c r="I53" s="74" t="str">
        <f t="shared" si="3"/>
        <v/>
      </c>
    </row>
    <row r="54" spans="1:9" ht="14.1" customHeight="1" x14ac:dyDescent="0.3">
      <c r="A54" s="36" t="str">
        <f>$A$18</f>
        <v>Feyzin</v>
      </c>
      <c r="B54" s="9"/>
      <c r="C54" s="9"/>
      <c r="D54" s="9"/>
      <c r="E54" s="9"/>
      <c r="F54" s="9"/>
      <c r="G54" s="10"/>
      <c r="H54" s="77">
        <f t="shared" si="2"/>
        <v>0</v>
      </c>
      <c r="I54" s="74" t="str">
        <f t="shared" si="3"/>
        <v/>
      </c>
    </row>
    <row r="55" spans="1:9" ht="14.1" customHeight="1" x14ac:dyDescent="0.3">
      <c r="A55" s="36" t="str">
        <f>$A$19</f>
        <v>Givors</v>
      </c>
      <c r="B55" s="9"/>
      <c r="C55" s="9"/>
      <c r="D55" s="9"/>
      <c r="E55" s="9"/>
      <c r="F55" s="9"/>
      <c r="G55" s="10"/>
      <c r="H55" s="77">
        <f t="shared" si="2"/>
        <v>0</v>
      </c>
      <c r="I55" s="74" t="str">
        <f t="shared" si="3"/>
        <v/>
      </c>
    </row>
    <row r="56" spans="1:9" ht="14.1" customHeight="1" x14ac:dyDescent="0.3">
      <c r="A56" s="36" t="str">
        <f>$A$20</f>
        <v>Grigny</v>
      </c>
      <c r="B56" s="9"/>
      <c r="C56" s="9"/>
      <c r="D56" s="9"/>
      <c r="E56" s="9"/>
      <c r="F56" s="9"/>
      <c r="G56" s="10"/>
      <c r="H56" s="77">
        <f t="shared" si="2"/>
        <v>0</v>
      </c>
      <c r="I56" s="74" t="str">
        <f t="shared" si="3"/>
        <v/>
      </c>
    </row>
    <row r="57" spans="1:9" ht="14.1" customHeight="1" x14ac:dyDescent="0.3">
      <c r="A57" s="36" t="str">
        <f>$A$21</f>
        <v>Isle sur Sorgue</v>
      </c>
      <c r="B57" s="9"/>
      <c r="C57" s="9"/>
      <c r="D57" s="9"/>
      <c r="E57" s="9"/>
      <c r="F57" s="9"/>
      <c r="G57" s="10"/>
      <c r="H57" s="77">
        <f t="shared" si="2"/>
        <v>0</v>
      </c>
      <c r="I57" s="74" t="str">
        <f t="shared" si="3"/>
        <v/>
      </c>
    </row>
    <row r="58" spans="1:9" ht="14.1" customHeight="1" x14ac:dyDescent="0.3">
      <c r="A58" s="36" t="str">
        <f>$A$22</f>
        <v>La Mouche</v>
      </c>
      <c r="B58" s="9"/>
      <c r="C58" s="9"/>
      <c r="D58" s="9"/>
      <c r="E58" s="9"/>
      <c r="F58" s="9"/>
      <c r="G58" s="10"/>
      <c r="H58" s="77">
        <f t="shared" si="2"/>
        <v>0</v>
      </c>
      <c r="I58" s="74" t="str">
        <f t="shared" si="3"/>
        <v/>
      </c>
    </row>
    <row r="59" spans="1:9" ht="14.1" customHeight="1" x14ac:dyDescent="0.3">
      <c r="A59" s="36" t="str">
        <f>$A$23</f>
        <v>Le Pertuiset</v>
      </c>
      <c r="B59" s="9"/>
      <c r="C59" s="9"/>
      <c r="D59" s="9"/>
      <c r="E59" s="9"/>
      <c r="F59" s="9"/>
      <c r="G59" s="10"/>
      <c r="H59" s="77">
        <f t="shared" si="2"/>
        <v>0</v>
      </c>
      <c r="I59" s="74" t="str">
        <f t="shared" si="3"/>
        <v/>
      </c>
    </row>
    <row r="60" spans="1:9" ht="14.1" customHeight="1" x14ac:dyDescent="0.3">
      <c r="A60" s="36" t="str">
        <f>$A$24</f>
        <v>Loire</v>
      </c>
      <c r="B60" s="9"/>
      <c r="C60" s="9"/>
      <c r="D60" s="9"/>
      <c r="E60" s="9"/>
      <c r="F60" s="9"/>
      <c r="G60" s="10"/>
      <c r="H60" s="77">
        <f t="shared" si="2"/>
        <v>0</v>
      </c>
      <c r="I60" s="74" t="str">
        <f t="shared" si="3"/>
        <v/>
      </c>
    </row>
    <row r="61" spans="1:9" ht="14.1" customHeight="1" x14ac:dyDescent="0.3">
      <c r="A61" s="36" t="str">
        <f>$A$25</f>
        <v>Miribel</v>
      </c>
      <c r="B61" s="9"/>
      <c r="C61" s="9"/>
      <c r="D61" s="9"/>
      <c r="E61" s="9"/>
      <c r="F61" s="9"/>
      <c r="G61" s="10"/>
      <c r="H61" s="77">
        <f t="shared" si="2"/>
        <v>0</v>
      </c>
      <c r="I61" s="74" t="str">
        <f t="shared" si="3"/>
        <v/>
      </c>
    </row>
    <row r="62" spans="1:9" ht="14.1" customHeight="1" x14ac:dyDescent="0.3">
      <c r="A62" s="36" t="str">
        <f>$A$26</f>
        <v>Nievroz</v>
      </c>
      <c r="B62" s="9"/>
      <c r="C62" s="9"/>
      <c r="D62" s="9"/>
      <c r="E62" s="9"/>
      <c r="F62" s="9"/>
      <c r="G62" s="10"/>
      <c r="H62" s="77">
        <f t="shared" si="2"/>
        <v>0</v>
      </c>
      <c r="I62" s="74" t="str">
        <f t="shared" si="3"/>
        <v/>
      </c>
    </row>
    <row r="63" spans="1:9" ht="14.1" customHeight="1" x14ac:dyDescent="0.3">
      <c r="A63" s="36" t="str">
        <f>$A$27</f>
        <v>Sablons</v>
      </c>
      <c r="B63" s="9"/>
      <c r="C63" s="9"/>
      <c r="D63" s="9"/>
      <c r="E63" s="9"/>
      <c r="F63" s="9"/>
      <c r="G63" s="10"/>
      <c r="H63" s="77">
        <f t="shared" si="2"/>
        <v>0</v>
      </c>
      <c r="I63" s="74" t="str">
        <f t="shared" si="3"/>
        <v/>
      </c>
    </row>
    <row r="64" spans="1:9" ht="14.1" customHeight="1" x14ac:dyDescent="0.3">
      <c r="A64" s="36" t="str">
        <f>$A$28</f>
        <v>St Fons</v>
      </c>
      <c r="B64" s="9"/>
      <c r="C64" s="9"/>
      <c r="D64" s="9"/>
      <c r="E64" s="9"/>
      <c r="F64" s="9"/>
      <c r="G64" s="10"/>
      <c r="H64" s="77">
        <f t="shared" si="2"/>
        <v>0</v>
      </c>
      <c r="I64" s="74" t="str">
        <f t="shared" si="3"/>
        <v/>
      </c>
    </row>
    <row r="65" spans="1:9" ht="14.1" customHeight="1" x14ac:dyDescent="0.3">
      <c r="A65" s="36" t="str">
        <f>$A$29</f>
        <v>St Just</v>
      </c>
      <c r="B65" s="9"/>
      <c r="C65" s="9"/>
      <c r="D65" s="9"/>
      <c r="E65" s="9"/>
      <c r="F65" s="9"/>
      <c r="G65" s="10"/>
      <c r="H65" s="77">
        <f t="shared" si="2"/>
        <v>0</v>
      </c>
      <c r="I65" s="74" t="str">
        <f t="shared" si="3"/>
        <v/>
      </c>
    </row>
    <row r="66" spans="1:9" ht="14.1" customHeight="1" x14ac:dyDescent="0.3">
      <c r="A66" s="36" t="str">
        <f>$A$30</f>
        <v>St Romain</v>
      </c>
      <c r="B66" s="9"/>
      <c r="C66" s="9"/>
      <c r="D66" s="9"/>
      <c r="E66" s="9"/>
      <c r="F66" s="9"/>
      <c r="G66" s="10"/>
      <c r="H66" s="77">
        <f t="shared" si="2"/>
        <v>0</v>
      </c>
      <c r="I66" s="74" t="str">
        <f t="shared" si="3"/>
        <v/>
      </c>
    </row>
    <row r="67" spans="1:9" ht="14.1" customHeight="1" x14ac:dyDescent="0.3">
      <c r="A67" s="36" t="str">
        <f>$A$31</f>
        <v>Vernaison</v>
      </c>
      <c r="B67" s="9"/>
      <c r="C67" s="9"/>
      <c r="D67" s="9"/>
      <c r="E67" s="9"/>
      <c r="F67" s="9"/>
      <c r="G67" s="10"/>
      <c r="H67" s="77">
        <f t="shared" si="2"/>
        <v>0</v>
      </c>
      <c r="I67" s="74" t="str">
        <f t="shared" si="3"/>
        <v/>
      </c>
    </row>
    <row r="68" spans="1:9" ht="14.1" customHeight="1" x14ac:dyDescent="0.3">
      <c r="A68" s="36" t="str">
        <f>$A$32</f>
        <v>Vienne</v>
      </c>
      <c r="B68" s="9"/>
      <c r="C68" s="9"/>
      <c r="D68" s="9"/>
      <c r="E68" s="9"/>
      <c r="F68" s="9"/>
      <c r="G68" s="10"/>
      <c r="H68" s="77">
        <f t="shared" si="2"/>
        <v>0</v>
      </c>
      <c r="I68" s="74" t="str">
        <f t="shared" si="3"/>
        <v/>
      </c>
    </row>
    <row r="69" spans="1:9" ht="14.1" customHeight="1" thickBot="1" x14ac:dyDescent="0.35">
      <c r="A69" s="37" t="str">
        <f>$A$33</f>
        <v>Roanne</v>
      </c>
      <c r="B69" s="11"/>
      <c r="C69" s="11"/>
      <c r="D69" s="11"/>
      <c r="E69" s="11"/>
      <c r="F69" s="11"/>
      <c r="G69" s="12"/>
      <c r="H69" s="78">
        <f t="shared" si="2"/>
        <v>0</v>
      </c>
      <c r="I69" s="75" t="str">
        <f t="shared" si="3"/>
        <v/>
      </c>
    </row>
    <row r="70" spans="1:9" ht="16.05" customHeight="1" x14ac:dyDescent="0.3">
      <c r="A70" s="127" t="s">
        <v>19</v>
      </c>
      <c r="B70" s="127"/>
      <c r="C70" s="127"/>
      <c r="D70" s="40"/>
      <c r="E70" s="3"/>
      <c r="F70" s="3"/>
      <c r="G70" s="3"/>
      <c r="H70" s="3"/>
      <c r="I70" s="3"/>
    </row>
    <row r="71" spans="1:9" ht="14.1" customHeight="1" x14ac:dyDescent="0.3">
      <c r="A71" s="27" t="s">
        <v>40</v>
      </c>
      <c r="B71" s="28"/>
      <c r="C71" s="28" t="s">
        <v>20</v>
      </c>
      <c r="D71" s="7" t="s">
        <v>41</v>
      </c>
      <c r="E71" s="28"/>
      <c r="F71" s="28" t="s">
        <v>20</v>
      </c>
      <c r="G71" s="7" t="s">
        <v>42</v>
      </c>
      <c r="H71" s="28"/>
      <c r="I71" s="28" t="s">
        <v>20</v>
      </c>
    </row>
    <row r="72" spans="1:9" ht="14.1" customHeight="1" x14ac:dyDescent="0.3">
      <c r="A72" s="27" t="s">
        <v>43</v>
      </c>
      <c r="B72" s="28"/>
      <c r="C72" s="28" t="s">
        <v>20</v>
      </c>
      <c r="D72" s="7" t="s">
        <v>44</v>
      </c>
      <c r="E72" s="28"/>
      <c r="F72" s="28" t="s">
        <v>20</v>
      </c>
      <c r="G72" s="7" t="s">
        <v>45</v>
      </c>
      <c r="H72" s="28"/>
      <c r="I72" s="28"/>
    </row>
    <row r="73" spans="1:9" ht="16.05" customHeight="1" x14ac:dyDescent="0.3">
      <c r="A73" s="22"/>
      <c r="B73" s="3"/>
      <c r="C73" s="3"/>
      <c r="D73" s="3"/>
      <c r="E73" s="3"/>
      <c r="F73" s="3"/>
      <c r="G73" s="3"/>
      <c r="H73" s="3"/>
      <c r="I73" s="3"/>
    </row>
    <row r="74" spans="1:9" ht="16.05" customHeight="1" x14ac:dyDescent="0.3">
      <c r="A74" s="22"/>
      <c r="B74" s="130" t="s">
        <v>26</v>
      </c>
      <c r="C74" s="130"/>
      <c r="D74" s="130"/>
      <c r="E74" s="130"/>
      <c r="F74" s="130"/>
      <c r="G74" s="130"/>
      <c r="H74" s="130"/>
      <c r="I74" s="130"/>
    </row>
    <row r="75" spans="1:9" ht="16.05" customHeight="1" x14ac:dyDescent="0.3">
      <c r="A75" s="22"/>
      <c r="B75" s="3"/>
      <c r="C75" s="3"/>
      <c r="D75" s="3"/>
      <c r="E75" s="3"/>
      <c r="F75" s="3"/>
      <c r="G75" s="3"/>
      <c r="H75" s="3"/>
      <c r="I75" s="3"/>
    </row>
    <row r="76" spans="1:9" ht="16.05" customHeight="1" x14ac:dyDescent="0.3">
      <c r="A76" s="22"/>
      <c r="B76" s="146" t="s">
        <v>53</v>
      </c>
      <c r="C76" s="146"/>
      <c r="D76" s="146"/>
      <c r="E76" s="146"/>
      <c r="F76" s="146"/>
      <c r="G76" s="146"/>
      <c r="H76" s="146"/>
      <c r="I76" s="146"/>
    </row>
    <row r="77" spans="1:9" ht="16.05" customHeight="1" x14ac:dyDescent="0.3">
      <c r="A77" s="22"/>
      <c r="B77" s="146"/>
      <c r="C77" s="146"/>
      <c r="D77" s="146"/>
      <c r="E77" s="146"/>
      <c r="F77" s="146"/>
      <c r="G77" s="146"/>
      <c r="H77" s="146"/>
      <c r="I77" s="146"/>
    </row>
    <row r="78" spans="1:9" ht="16.05" customHeight="1" x14ac:dyDescent="0.3">
      <c r="A78" s="22"/>
      <c r="B78" s="140" t="str">
        <f ca="1">$B$6</f>
        <v>Bourg les Valence</v>
      </c>
      <c r="C78" s="140"/>
      <c r="D78" s="140"/>
      <c r="E78" s="140"/>
      <c r="F78" s="140"/>
      <c r="G78" s="140"/>
      <c r="H78" s="140"/>
      <c r="I78" s="140"/>
    </row>
    <row r="79" spans="1:9" ht="16.05" customHeight="1" x14ac:dyDescent="0.3">
      <c r="A79" s="22"/>
      <c r="B79" s="3"/>
      <c r="C79" s="3"/>
      <c r="D79" s="3"/>
      <c r="E79" s="3"/>
      <c r="F79" s="3"/>
      <c r="G79" s="3"/>
      <c r="H79" s="3"/>
      <c r="I79" s="3"/>
    </row>
    <row r="80" spans="1:9" ht="16.05" customHeight="1" thickBot="1" x14ac:dyDescent="0.35">
      <c r="A80" s="22"/>
      <c r="B80" s="24"/>
      <c r="C80" s="3"/>
      <c r="D80" s="3"/>
      <c r="E80" s="3"/>
      <c r="F80" s="3"/>
      <c r="G80" s="3"/>
      <c r="H80" s="3"/>
      <c r="I80" s="3"/>
    </row>
    <row r="81" spans="1:9" ht="12" customHeight="1" x14ac:dyDescent="0.3">
      <c r="A81" s="44" t="s">
        <v>36</v>
      </c>
      <c r="B81" s="45"/>
      <c r="C81" s="45"/>
      <c r="D81" s="45"/>
      <c r="E81" s="46"/>
      <c r="F81" s="46"/>
      <c r="G81" s="46"/>
      <c r="H81" s="47"/>
      <c r="I81" s="32"/>
    </row>
    <row r="82" spans="1:9" ht="12" customHeight="1" x14ac:dyDescent="0.3">
      <c r="A82" s="50" t="s">
        <v>0</v>
      </c>
      <c r="B82" s="147">
        <f>B9</f>
        <v>46285</v>
      </c>
      <c r="C82" s="148"/>
      <c r="D82" s="51" t="s">
        <v>1</v>
      </c>
      <c r="E82" s="149" t="str">
        <f ca="1">B6</f>
        <v>Bourg les Valence</v>
      </c>
      <c r="F82" s="149"/>
      <c r="G82" s="149"/>
      <c r="H82" s="150"/>
      <c r="I82" s="1"/>
    </row>
    <row r="83" spans="1:9" ht="14.1" customHeight="1" x14ac:dyDescent="0.3">
      <c r="A83" s="128" t="s">
        <v>2</v>
      </c>
      <c r="B83" s="151" t="s">
        <v>37</v>
      </c>
      <c r="C83" s="152"/>
      <c r="D83" s="151" t="s">
        <v>38</v>
      </c>
      <c r="E83" s="155"/>
      <c r="F83" s="156" t="s">
        <v>39</v>
      </c>
      <c r="G83" s="157"/>
      <c r="H83" s="160" t="s">
        <v>3</v>
      </c>
      <c r="I83" s="48"/>
    </row>
    <row r="84" spans="1:9" ht="14.1" customHeight="1" x14ac:dyDescent="0.3">
      <c r="A84" s="129"/>
      <c r="B84" s="153"/>
      <c r="C84" s="154"/>
      <c r="D84" s="153"/>
      <c r="E84" s="154"/>
      <c r="F84" s="158"/>
      <c r="G84" s="159"/>
      <c r="H84" s="161"/>
      <c r="I84" s="49"/>
    </row>
    <row r="85" spans="1:9" ht="14.1" customHeight="1" x14ac:dyDescent="0.3">
      <c r="A85" s="52" t="str">
        <f>$A$12</f>
        <v>Ampuis</v>
      </c>
      <c r="B85" s="53">
        <f>H12</f>
        <v>0</v>
      </c>
      <c r="C85" s="54"/>
      <c r="D85" s="53">
        <f t="shared" ref="D85:D106" si="4">H48</f>
        <v>0</v>
      </c>
      <c r="E85" s="54"/>
      <c r="F85" s="79">
        <f>SUM(B85,D85)</f>
        <v>0</v>
      </c>
      <c r="G85" s="80"/>
      <c r="H85" s="88" t="str">
        <f>IF(F85=0,"",RANK(F85,$F$85:$F$106))</f>
        <v/>
      </c>
      <c r="I85" s="49"/>
    </row>
    <row r="86" spans="1:9" ht="14.1" customHeight="1" x14ac:dyDescent="0.3">
      <c r="A86" s="55" t="str">
        <f>$A$13</f>
        <v>Bourg les Valences</v>
      </c>
      <c r="B86" s="56">
        <f>H13</f>
        <v>0</v>
      </c>
      <c r="C86" s="57"/>
      <c r="D86" s="56">
        <f t="shared" si="4"/>
        <v>0</v>
      </c>
      <c r="E86" s="57"/>
      <c r="F86" s="81">
        <f t="shared" ref="F86:F106" si="5">SUM(B86,D86)</f>
        <v>0</v>
      </c>
      <c r="G86" s="82"/>
      <c r="H86" s="88" t="str">
        <f t="shared" ref="H86:H106" si="6">IF(F86=0,"",RANK(F86,$F$85:$F$106))</f>
        <v/>
      </c>
      <c r="I86" s="49"/>
    </row>
    <row r="87" spans="1:9" ht="14.1" customHeight="1" x14ac:dyDescent="0.3">
      <c r="A87" s="55" t="str">
        <f>$A$14</f>
        <v>Caluire</v>
      </c>
      <c r="B87" s="56">
        <f t="shared" ref="B87:B106" si="7">H14</f>
        <v>0</v>
      </c>
      <c r="C87" s="57"/>
      <c r="D87" s="56">
        <f t="shared" si="4"/>
        <v>0</v>
      </c>
      <c r="E87" s="57"/>
      <c r="F87" s="81">
        <f t="shared" si="5"/>
        <v>0</v>
      </c>
      <c r="G87" s="82"/>
      <c r="H87" s="88" t="str">
        <f t="shared" si="6"/>
        <v/>
      </c>
      <c r="I87" s="49"/>
    </row>
    <row r="88" spans="1:9" ht="14.1" customHeight="1" x14ac:dyDescent="0.3">
      <c r="A88" s="55" t="str">
        <f>$A$15</f>
        <v>Chasse</v>
      </c>
      <c r="B88" s="56">
        <f t="shared" si="7"/>
        <v>0</v>
      </c>
      <c r="C88" s="57"/>
      <c r="D88" s="56">
        <f t="shared" si="4"/>
        <v>0</v>
      </c>
      <c r="E88" s="57"/>
      <c r="F88" s="81">
        <f t="shared" si="5"/>
        <v>0</v>
      </c>
      <c r="G88" s="82"/>
      <c r="H88" s="88" t="str">
        <f t="shared" si="6"/>
        <v/>
      </c>
      <c r="I88" s="49"/>
    </row>
    <row r="89" spans="1:9" ht="14.1" customHeight="1" x14ac:dyDescent="0.3">
      <c r="A89" s="55" t="str">
        <f>$A$16</f>
        <v>Chavanay</v>
      </c>
      <c r="B89" s="56">
        <f t="shared" si="7"/>
        <v>0</v>
      </c>
      <c r="C89" s="57"/>
      <c r="D89" s="56">
        <f t="shared" si="4"/>
        <v>0</v>
      </c>
      <c r="E89" s="57"/>
      <c r="F89" s="81">
        <f t="shared" si="5"/>
        <v>0</v>
      </c>
      <c r="G89" s="82"/>
      <c r="H89" s="88" t="str">
        <f t="shared" si="6"/>
        <v/>
      </c>
      <c r="I89" s="49"/>
    </row>
    <row r="90" spans="1:9" ht="14.1" customHeight="1" x14ac:dyDescent="0.3">
      <c r="A90" s="55" t="str">
        <f>$A$17</f>
        <v>Condrieu</v>
      </c>
      <c r="B90" s="56">
        <f t="shared" si="7"/>
        <v>0</v>
      </c>
      <c r="C90" s="57"/>
      <c r="D90" s="56">
        <f t="shared" si="4"/>
        <v>0</v>
      </c>
      <c r="E90" s="57"/>
      <c r="F90" s="81">
        <f t="shared" si="5"/>
        <v>0</v>
      </c>
      <c r="G90" s="82"/>
      <c r="H90" s="88" t="str">
        <f t="shared" si="6"/>
        <v/>
      </c>
      <c r="I90" s="49"/>
    </row>
    <row r="91" spans="1:9" ht="14.1" customHeight="1" x14ac:dyDescent="0.3">
      <c r="A91" s="55" t="str">
        <f>$A$18</f>
        <v>Feyzin</v>
      </c>
      <c r="B91" s="56">
        <f t="shared" si="7"/>
        <v>0</v>
      </c>
      <c r="C91" s="57"/>
      <c r="D91" s="56">
        <f t="shared" si="4"/>
        <v>0</v>
      </c>
      <c r="E91" s="57"/>
      <c r="F91" s="81">
        <f t="shared" si="5"/>
        <v>0</v>
      </c>
      <c r="G91" s="82"/>
      <c r="H91" s="88" t="str">
        <f t="shared" si="6"/>
        <v/>
      </c>
      <c r="I91" s="49"/>
    </row>
    <row r="92" spans="1:9" ht="14.1" customHeight="1" x14ac:dyDescent="0.3">
      <c r="A92" s="55" t="str">
        <f>$A$19</f>
        <v>Givors</v>
      </c>
      <c r="B92" s="56">
        <f t="shared" si="7"/>
        <v>0</v>
      </c>
      <c r="C92" s="57"/>
      <c r="D92" s="56">
        <f t="shared" si="4"/>
        <v>0</v>
      </c>
      <c r="E92" s="57"/>
      <c r="F92" s="81">
        <f t="shared" si="5"/>
        <v>0</v>
      </c>
      <c r="G92" s="82"/>
      <c r="H92" s="88" t="str">
        <f t="shared" si="6"/>
        <v/>
      </c>
      <c r="I92" s="49"/>
    </row>
    <row r="93" spans="1:9" ht="14.1" customHeight="1" x14ac:dyDescent="0.3">
      <c r="A93" s="55" t="str">
        <f>$A$20</f>
        <v>Grigny</v>
      </c>
      <c r="B93" s="56">
        <f t="shared" si="7"/>
        <v>0</v>
      </c>
      <c r="C93" s="57"/>
      <c r="D93" s="56">
        <f t="shared" si="4"/>
        <v>0</v>
      </c>
      <c r="E93" s="57"/>
      <c r="F93" s="81">
        <f t="shared" si="5"/>
        <v>0</v>
      </c>
      <c r="G93" s="82"/>
      <c r="H93" s="88" t="str">
        <f t="shared" si="6"/>
        <v/>
      </c>
      <c r="I93" s="49"/>
    </row>
    <row r="94" spans="1:9" ht="14.1" customHeight="1" x14ac:dyDescent="0.3">
      <c r="A94" s="55" t="str">
        <f>$A$21</f>
        <v>Isle sur Sorgue</v>
      </c>
      <c r="B94" s="56">
        <f t="shared" si="7"/>
        <v>0</v>
      </c>
      <c r="C94" s="57"/>
      <c r="D94" s="56">
        <f t="shared" si="4"/>
        <v>0</v>
      </c>
      <c r="E94" s="57"/>
      <c r="F94" s="81">
        <f t="shared" si="5"/>
        <v>0</v>
      </c>
      <c r="G94" s="82"/>
      <c r="H94" s="88" t="str">
        <f t="shared" si="6"/>
        <v/>
      </c>
      <c r="I94" s="49"/>
    </row>
    <row r="95" spans="1:9" ht="14.1" customHeight="1" x14ac:dyDescent="0.3">
      <c r="A95" s="55" t="str">
        <f>$A$22</f>
        <v>La Mouche</v>
      </c>
      <c r="B95" s="56">
        <f t="shared" si="7"/>
        <v>0</v>
      </c>
      <c r="C95" s="57"/>
      <c r="D95" s="56">
        <f t="shared" si="4"/>
        <v>0</v>
      </c>
      <c r="E95" s="57"/>
      <c r="F95" s="81">
        <f t="shared" si="5"/>
        <v>0</v>
      </c>
      <c r="G95" s="82"/>
      <c r="H95" s="88" t="str">
        <f t="shared" si="6"/>
        <v/>
      </c>
      <c r="I95" s="49"/>
    </row>
    <row r="96" spans="1:9" ht="14.1" customHeight="1" x14ac:dyDescent="0.3">
      <c r="A96" s="55" t="str">
        <f>$A$23</f>
        <v>Le Pertuiset</v>
      </c>
      <c r="B96" s="56">
        <f t="shared" si="7"/>
        <v>0</v>
      </c>
      <c r="C96" s="57"/>
      <c r="D96" s="56">
        <f t="shared" si="4"/>
        <v>0</v>
      </c>
      <c r="E96" s="57"/>
      <c r="F96" s="81">
        <f t="shared" si="5"/>
        <v>0</v>
      </c>
      <c r="G96" s="82"/>
      <c r="H96" s="88" t="str">
        <f t="shared" si="6"/>
        <v/>
      </c>
      <c r="I96" s="49"/>
    </row>
    <row r="97" spans="1:9" ht="14.1" customHeight="1" x14ac:dyDescent="0.3">
      <c r="A97" s="55" t="str">
        <f>$A$24</f>
        <v>Loire</v>
      </c>
      <c r="B97" s="56">
        <f t="shared" si="7"/>
        <v>0</v>
      </c>
      <c r="C97" s="57"/>
      <c r="D97" s="56">
        <f t="shared" si="4"/>
        <v>0</v>
      </c>
      <c r="E97" s="57"/>
      <c r="F97" s="81">
        <f t="shared" si="5"/>
        <v>0</v>
      </c>
      <c r="G97" s="82"/>
      <c r="H97" s="88" t="str">
        <f t="shared" si="6"/>
        <v/>
      </c>
      <c r="I97" s="49"/>
    </row>
    <row r="98" spans="1:9" ht="14.1" customHeight="1" x14ac:dyDescent="0.3">
      <c r="A98" s="55" t="str">
        <f>$A$25</f>
        <v>Miribel</v>
      </c>
      <c r="B98" s="56">
        <f t="shared" si="7"/>
        <v>0</v>
      </c>
      <c r="C98" s="57"/>
      <c r="D98" s="56">
        <f t="shared" si="4"/>
        <v>0</v>
      </c>
      <c r="E98" s="57"/>
      <c r="F98" s="81">
        <f t="shared" si="5"/>
        <v>0</v>
      </c>
      <c r="G98" s="82"/>
      <c r="H98" s="88" t="str">
        <f t="shared" si="6"/>
        <v/>
      </c>
      <c r="I98" s="49"/>
    </row>
    <row r="99" spans="1:9" ht="14.1" customHeight="1" x14ac:dyDescent="0.3">
      <c r="A99" s="55" t="str">
        <f>$A$26</f>
        <v>Nievroz</v>
      </c>
      <c r="B99" s="56">
        <f t="shared" si="7"/>
        <v>0</v>
      </c>
      <c r="C99" s="57"/>
      <c r="D99" s="56">
        <f t="shared" si="4"/>
        <v>0</v>
      </c>
      <c r="E99" s="57"/>
      <c r="F99" s="81">
        <f t="shared" si="5"/>
        <v>0</v>
      </c>
      <c r="G99" s="82"/>
      <c r="H99" s="88" t="str">
        <f t="shared" si="6"/>
        <v/>
      </c>
      <c r="I99" s="49"/>
    </row>
    <row r="100" spans="1:9" ht="14.1" customHeight="1" x14ac:dyDescent="0.3">
      <c r="A100" s="55" t="str">
        <f>$A$27</f>
        <v>Sablons</v>
      </c>
      <c r="B100" s="56">
        <f t="shared" si="7"/>
        <v>0</v>
      </c>
      <c r="C100" s="57"/>
      <c r="D100" s="56">
        <f t="shared" si="4"/>
        <v>0</v>
      </c>
      <c r="E100" s="57"/>
      <c r="F100" s="81">
        <f t="shared" si="5"/>
        <v>0</v>
      </c>
      <c r="G100" s="82"/>
      <c r="H100" s="88" t="str">
        <f t="shared" si="6"/>
        <v/>
      </c>
      <c r="I100" s="49"/>
    </row>
    <row r="101" spans="1:9" ht="14.1" customHeight="1" x14ac:dyDescent="0.3">
      <c r="A101" s="55" t="str">
        <f>$A$28</f>
        <v>St Fons</v>
      </c>
      <c r="B101" s="56">
        <f t="shared" si="7"/>
        <v>0</v>
      </c>
      <c r="C101" s="57"/>
      <c r="D101" s="56">
        <f t="shared" si="4"/>
        <v>0</v>
      </c>
      <c r="E101" s="57"/>
      <c r="F101" s="81">
        <f t="shared" si="5"/>
        <v>0</v>
      </c>
      <c r="G101" s="82"/>
      <c r="H101" s="88" t="str">
        <f t="shared" si="6"/>
        <v/>
      </c>
      <c r="I101" s="49"/>
    </row>
    <row r="102" spans="1:9" ht="14.1" customHeight="1" x14ac:dyDescent="0.3">
      <c r="A102" s="55" t="str">
        <f>$A$29</f>
        <v>St Just</v>
      </c>
      <c r="B102" s="56">
        <f t="shared" si="7"/>
        <v>0</v>
      </c>
      <c r="C102" s="57"/>
      <c r="D102" s="56">
        <f t="shared" si="4"/>
        <v>0</v>
      </c>
      <c r="E102" s="57"/>
      <c r="F102" s="81">
        <f t="shared" si="5"/>
        <v>0</v>
      </c>
      <c r="G102" s="82"/>
      <c r="H102" s="88" t="str">
        <f t="shared" si="6"/>
        <v/>
      </c>
      <c r="I102" s="49"/>
    </row>
    <row r="103" spans="1:9" ht="14.1" customHeight="1" x14ac:dyDescent="0.3">
      <c r="A103" s="55" t="str">
        <f>$A$30</f>
        <v>St Romain</v>
      </c>
      <c r="B103" s="56">
        <f t="shared" si="7"/>
        <v>0</v>
      </c>
      <c r="C103" s="57"/>
      <c r="D103" s="56">
        <f t="shared" si="4"/>
        <v>0</v>
      </c>
      <c r="E103" s="57"/>
      <c r="F103" s="81">
        <f t="shared" si="5"/>
        <v>0</v>
      </c>
      <c r="G103" s="82"/>
      <c r="H103" s="88" t="str">
        <f t="shared" si="6"/>
        <v/>
      </c>
      <c r="I103" s="49"/>
    </row>
    <row r="104" spans="1:9" ht="14.1" customHeight="1" x14ac:dyDescent="0.3">
      <c r="A104" s="55" t="str">
        <f>$A$31</f>
        <v>Vernaison</v>
      </c>
      <c r="B104" s="56">
        <f t="shared" si="7"/>
        <v>0</v>
      </c>
      <c r="C104" s="57"/>
      <c r="D104" s="56">
        <f t="shared" si="4"/>
        <v>0</v>
      </c>
      <c r="E104" s="57"/>
      <c r="F104" s="81">
        <f t="shared" si="5"/>
        <v>0</v>
      </c>
      <c r="G104" s="82"/>
      <c r="H104" s="88" t="str">
        <f t="shared" si="6"/>
        <v/>
      </c>
      <c r="I104" s="49"/>
    </row>
    <row r="105" spans="1:9" ht="14.1" customHeight="1" x14ac:dyDescent="0.3">
      <c r="A105" s="55" t="str">
        <f>$A$32</f>
        <v>Vienne</v>
      </c>
      <c r="B105" s="56">
        <f t="shared" si="7"/>
        <v>0</v>
      </c>
      <c r="C105" s="57"/>
      <c r="D105" s="56">
        <f t="shared" si="4"/>
        <v>0</v>
      </c>
      <c r="E105" s="57"/>
      <c r="F105" s="81">
        <f t="shared" si="5"/>
        <v>0</v>
      </c>
      <c r="G105" s="82"/>
      <c r="H105" s="88" t="str">
        <f t="shared" si="6"/>
        <v/>
      </c>
      <c r="I105" s="49"/>
    </row>
    <row r="106" spans="1:9" ht="14.1" customHeight="1" thickBot="1" x14ac:dyDescent="0.35">
      <c r="A106" s="58" t="str">
        <f>$A$33</f>
        <v>Roanne</v>
      </c>
      <c r="B106" s="59">
        <f t="shared" si="7"/>
        <v>0</v>
      </c>
      <c r="C106" s="60"/>
      <c r="D106" s="59">
        <f t="shared" si="4"/>
        <v>0</v>
      </c>
      <c r="E106" s="60"/>
      <c r="F106" s="83">
        <f t="shared" si="5"/>
        <v>0</v>
      </c>
      <c r="G106" s="84"/>
      <c r="H106" s="89" t="str">
        <f t="shared" si="6"/>
        <v/>
      </c>
      <c r="I106" s="49"/>
    </row>
    <row r="107" spans="1:9" ht="16.05" customHeight="1" x14ac:dyDescent="0.3">
      <c r="A107" s="127" t="s">
        <v>25</v>
      </c>
      <c r="B107" s="127"/>
      <c r="C107" s="127"/>
      <c r="D107" s="40"/>
      <c r="E107" s="3"/>
      <c r="F107" s="3"/>
      <c r="G107" s="3"/>
      <c r="H107" s="3"/>
      <c r="I107" s="3"/>
    </row>
    <row r="108" spans="1:9" ht="14.1" customHeight="1" x14ac:dyDescent="0.3">
      <c r="A108" s="27" t="s">
        <v>40</v>
      </c>
      <c r="B108" s="28"/>
      <c r="C108" s="28" t="s">
        <v>20</v>
      </c>
      <c r="D108" s="7" t="s">
        <v>41</v>
      </c>
      <c r="E108" s="28"/>
      <c r="F108" s="28" t="s">
        <v>20</v>
      </c>
      <c r="G108" s="7" t="s">
        <v>42</v>
      </c>
      <c r="H108" s="28"/>
      <c r="I108" s="28" t="s">
        <v>20</v>
      </c>
    </row>
    <row r="109" spans="1:9" ht="14.1" customHeight="1" x14ac:dyDescent="0.3">
      <c r="A109" s="27" t="s">
        <v>43</v>
      </c>
      <c r="B109" s="28"/>
      <c r="C109" s="28" t="s">
        <v>20</v>
      </c>
      <c r="D109" s="7" t="s">
        <v>44</v>
      </c>
      <c r="E109" s="28"/>
      <c r="F109" s="28" t="s">
        <v>20</v>
      </c>
      <c r="G109" s="7" t="s">
        <v>45</v>
      </c>
      <c r="H109" s="28"/>
      <c r="I109" s="28"/>
    </row>
    <row r="110" spans="1:9" ht="14.1" customHeight="1" x14ac:dyDescent="0.3">
      <c r="A110" s="33"/>
      <c r="B110" s="34"/>
      <c r="C110" s="34"/>
      <c r="D110" s="34"/>
      <c r="E110" s="34"/>
      <c r="F110" s="34"/>
      <c r="G110" s="34"/>
      <c r="H110" s="34"/>
      <c r="I110" s="34"/>
    </row>
    <row r="111" spans="1:9" ht="14.1" customHeight="1" x14ac:dyDescent="0.3"/>
    <row r="112" spans="1:9" ht="14.1" customHeight="1" x14ac:dyDescent="0.3"/>
    <row r="113" ht="14.1" customHeight="1" x14ac:dyDescent="0.3"/>
    <row r="114" ht="14.1" customHeight="1" x14ac:dyDescent="0.3"/>
    <row r="115" ht="14.1" customHeight="1" x14ac:dyDescent="0.3"/>
    <row r="116" ht="14.1" customHeight="1" x14ac:dyDescent="0.3"/>
  </sheetData>
  <mergeCells count="35">
    <mergeCell ref="F46:G46"/>
    <mergeCell ref="H46:H47"/>
    <mergeCell ref="B42:I42"/>
    <mergeCell ref="B45:D45"/>
    <mergeCell ref="G45:I45"/>
    <mergeCell ref="A46:A47"/>
    <mergeCell ref="A107:C107"/>
    <mergeCell ref="B74:I74"/>
    <mergeCell ref="B76:I77"/>
    <mergeCell ref="B78:I78"/>
    <mergeCell ref="B82:C82"/>
    <mergeCell ref="E82:H82"/>
    <mergeCell ref="A83:A84"/>
    <mergeCell ref="B83:C84"/>
    <mergeCell ref="D83:E84"/>
    <mergeCell ref="F83:G84"/>
    <mergeCell ref="H83:H84"/>
    <mergeCell ref="B46:C46"/>
    <mergeCell ref="I46:I47"/>
    <mergeCell ref="A70:C70"/>
    <mergeCell ref="D46:E46"/>
    <mergeCell ref="B2:I2"/>
    <mergeCell ref="B4:I5"/>
    <mergeCell ref="B6:I6"/>
    <mergeCell ref="B9:D9"/>
    <mergeCell ref="G9:I9"/>
    <mergeCell ref="A34:C34"/>
    <mergeCell ref="A10:A11"/>
    <mergeCell ref="B38:I38"/>
    <mergeCell ref="B40:I41"/>
    <mergeCell ref="B10:C10"/>
    <mergeCell ref="D10:E10"/>
    <mergeCell ref="F10:G10"/>
    <mergeCell ref="H10:H11"/>
    <mergeCell ref="I10:I11"/>
  </mergeCells>
  <printOptions horizontalCentered="1"/>
  <pageMargins left="0.31496062992125984" right="0.31496062992125984" top="0.35433070866141736" bottom="0.35433070866141736" header="0.19685039370078741" footer="0.11811023622047245"/>
  <pageSetup paperSize="9" orientation="landscape" r:id="rId1"/>
  <headerFooter>
    <oddFooter>&amp;L&amp;"-,Gras"&amp;12&amp;F  /  &amp;A&amp;C&amp;P/&amp;N&amp;R&amp;KFF0000Edition du: &amp;D_&amp;T</oddFooter>
  </headerFooter>
  <rowBreaks count="1" manualBreakCount="1">
    <brk id="72" max="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1">
    <tabColor rgb="FF00B0F0"/>
  </sheetPr>
  <dimension ref="A1:I116"/>
  <sheetViews>
    <sheetView showZeros="0" topLeftCell="A31" workbookViewId="0">
      <selection activeCell="A35" sqref="A35:I36"/>
    </sheetView>
  </sheetViews>
  <sheetFormatPr baseColWidth="10" defaultColWidth="11.44140625" defaultRowHeight="14.4" x14ac:dyDescent="0.3"/>
  <cols>
    <col min="1" max="1" width="30.77734375" style="30" customWidth="1"/>
    <col min="2" max="2" width="14.77734375" style="5" customWidth="1"/>
    <col min="3" max="3" width="7.77734375" style="5" customWidth="1"/>
    <col min="4" max="4" width="14.77734375" style="5" customWidth="1"/>
    <col min="5" max="5" width="9.21875" style="5" customWidth="1"/>
    <col min="6" max="6" width="14.77734375" style="5" customWidth="1"/>
    <col min="7" max="7" width="7.77734375" style="5" customWidth="1"/>
    <col min="8" max="8" width="14.77734375" style="5" customWidth="1"/>
    <col min="9" max="9" width="12.77734375" style="5" customWidth="1"/>
    <col min="10" max="16384" width="11.44140625" style="5"/>
  </cols>
  <sheetData>
    <row r="1" spans="1:9" ht="16.05" customHeight="1" x14ac:dyDescent="0.3">
      <c r="A1" s="22"/>
      <c r="B1" s="3"/>
      <c r="C1" s="3"/>
      <c r="D1" s="3"/>
      <c r="E1" s="3"/>
      <c r="F1" s="3"/>
      <c r="G1" s="3"/>
      <c r="H1" s="3"/>
      <c r="I1" s="3"/>
    </row>
    <row r="2" spans="1:9" ht="16.05" customHeight="1" x14ac:dyDescent="0.3">
      <c r="A2" s="22"/>
      <c r="B2" s="130" t="s">
        <v>26</v>
      </c>
      <c r="C2" s="130"/>
      <c r="D2" s="130"/>
      <c r="E2" s="130"/>
      <c r="F2" s="130"/>
      <c r="G2" s="130"/>
      <c r="H2" s="130"/>
      <c r="I2" s="130"/>
    </row>
    <row r="3" spans="1:9" ht="16.05" customHeight="1" x14ac:dyDescent="0.3">
      <c r="A3" s="22"/>
      <c r="B3" s="3"/>
      <c r="C3" s="3"/>
      <c r="D3" s="17"/>
      <c r="E3" s="17"/>
      <c r="F3" s="17"/>
      <c r="G3" s="17"/>
      <c r="H3" s="17"/>
      <c r="I3" s="17"/>
    </row>
    <row r="4" spans="1:9" ht="16.05" customHeight="1" x14ac:dyDescent="0.3">
      <c r="A4" s="22"/>
      <c r="B4" s="139" t="s">
        <v>46</v>
      </c>
      <c r="C4" s="139"/>
      <c r="D4" s="139"/>
      <c r="E4" s="139"/>
      <c r="F4" s="139"/>
      <c r="G4" s="139"/>
      <c r="H4" s="139"/>
      <c r="I4" s="139"/>
    </row>
    <row r="5" spans="1:9" ht="16.05" customHeight="1" x14ac:dyDescent="0.3">
      <c r="A5" s="22"/>
      <c r="B5" s="139"/>
      <c r="C5" s="139"/>
      <c r="D5" s="139"/>
      <c r="E5" s="139"/>
      <c r="F5" s="139"/>
      <c r="G5" s="139"/>
      <c r="H5" s="139"/>
      <c r="I5" s="139"/>
    </row>
    <row r="6" spans="1:9" ht="16.05" customHeight="1" x14ac:dyDescent="0.3">
      <c r="A6" s="22"/>
      <c r="B6" s="140" t="str">
        <f ca="1">MID(CELL("filename",$A$1),FIND("]",CELL("filename",$A$1))+1,32)</f>
        <v>Grigny</v>
      </c>
      <c r="C6" s="140"/>
      <c r="D6" s="140"/>
      <c r="E6" s="140"/>
      <c r="F6" s="140"/>
      <c r="G6" s="140"/>
      <c r="H6" s="140"/>
      <c r="I6" s="140"/>
    </row>
    <row r="7" spans="1:9" ht="16.05" customHeight="1" x14ac:dyDescent="0.3">
      <c r="A7" s="22"/>
      <c r="B7" s="24"/>
      <c r="C7" s="3"/>
      <c r="D7" s="3"/>
      <c r="E7" s="3"/>
      <c r="F7" s="3"/>
      <c r="G7" s="3"/>
      <c r="H7" s="3"/>
      <c r="I7" s="3"/>
    </row>
    <row r="8" spans="1:9" ht="16.05" customHeight="1" thickBot="1" x14ac:dyDescent="0.35">
      <c r="A8" s="22"/>
      <c r="B8" s="3"/>
      <c r="C8" s="3"/>
      <c r="D8" s="3"/>
      <c r="E8" s="3"/>
      <c r="F8" s="3"/>
      <c r="G8" s="3"/>
      <c r="H8" s="3"/>
      <c r="I8" s="3"/>
    </row>
    <row r="9" spans="1:9" ht="14.1" customHeight="1" x14ac:dyDescent="0.3">
      <c r="A9" s="39" t="s">
        <v>0</v>
      </c>
      <c r="B9" s="141">
        <v>46299</v>
      </c>
      <c r="C9" s="141"/>
      <c r="D9" s="141"/>
      <c r="E9" s="25"/>
      <c r="F9" s="38" t="s">
        <v>1</v>
      </c>
      <c r="G9" s="142" t="str">
        <f ca="1">B6</f>
        <v>Grigny</v>
      </c>
      <c r="H9" s="142"/>
      <c r="I9" s="143"/>
    </row>
    <row r="10" spans="1:9" ht="14.1" customHeight="1" x14ac:dyDescent="0.3">
      <c r="A10" s="128" t="s">
        <v>2</v>
      </c>
      <c r="B10" s="132" t="s">
        <v>21</v>
      </c>
      <c r="C10" s="133"/>
      <c r="D10" s="132" t="s">
        <v>22</v>
      </c>
      <c r="E10" s="133"/>
      <c r="F10" s="132" t="s">
        <v>29</v>
      </c>
      <c r="G10" s="134"/>
      <c r="H10" s="135" t="s">
        <v>23</v>
      </c>
      <c r="I10" s="137" t="s">
        <v>3</v>
      </c>
    </row>
    <row r="11" spans="1:9" ht="14.1" customHeight="1" x14ac:dyDescent="0.3">
      <c r="A11" s="129"/>
      <c r="B11" s="13" t="s">
        <v>47</v>
      </c>
      <c r="C11" s="14" t="s">
        <v>20</v>
      </c>
      <c r="D11" s="13" t="s">
        <v>47</v>
      </c>
      <c r="E11" s="14" t="s">
        <v>20</v>
      </c>
      <c r="F11" s="13" t="s">
        <v>47</v>
      </c>
      <c r="G11" s="15" t="s">
        <v>20</v>
      </c>
      <c r="H11" s="136"/>
      <c r="I11" s="138"/>
    </row>
    <row r="12" spans="1:9" ht="14.1" customHeight="1" x14ac:dyDescent="0.3">
      <c r="A12" s="35" t="s">
        <v>55</v>
      </c>
      <c r="B12" s="62"/>
      <c r="C12" s="62"/>
      <c r="D12" s="62"/>
      <c r="E12" s="62"/>
      <c r="F12" s="62"/>
      <c r="G12" s="63"/>
      <c r="H12" s="77">
        <f t="shared" ref="H12:H33" si="0">SUM(C12,E12,G12)</f>
        <v>0</v>
      </c>
      <c r="I12" s="73" t="str">
        <f>IF(H12=0,"",RANK(H12,$H$12:$H$33))</f>
        <v/>
      </c>
    </row>
    <row r="13" spans="1:9" ht="14.1" customHeight="1" x14ac:dyDescent="0.3">
      <c r="A13" s="36" t="s">
        <v>62</v>
      </c>
      <c r="B13" s="9"/>
      <c r="C13" s="9"/>
      <c r="D13" s="9"/>
      <c r="E13" s="9"/>
      <c r="F13" s="9"/>
      <c r="G13" s="10"/>
      <c r="H13" s="77">
        <f t="shared" si="0"/>
        <v>0</v>
      </c>
      <c r="I13" s="74" t="str">
        <f t="shared" ref="I13:I33" si="1">IF(H13=0,"",RANK(H13,$H$12:$H$33))</f>
        <v/>
      </c>
    </row>
    <row r="14" spans="1:9" ht="14.1" customHeight="1" x14ac:dyDescent="0.3">
      <c r="A14" s="36" t="s">
        <v>4</v>
      </c>
      <c r="B14" s="9"/>
      <c r="C14" s="9"/>
      <c r="D14" s="9"/>
      <c r="E14" s="9"/>
      <c r="F14" s="9"/>
      <c r="G14" s="10"/>
      <c r="H14" s="77">
        <f t="shared" si="0"/>
        <v>0</v>
      </c>
      <c r="I14" s="74" t="str">
        <f t="shared" si="1"/>
        <v/>
      </c>
    </row>
    <row r="15" spans="1:9" ht="14.1" customHeight="1" x14ac:dyDescent="0.3">
      <c r="A15" s="36" t="s">
        <v>5</v>
      </c>
      <c r="B15" s="9"/>
      <c r="C15" s="9"/>
      <c r="D15" s="9"/>
      <c r="E15" s="9"/>
      <c r="F15" s="9"/>
      <c r="G15" s="10"/>
      <c r="H15" s="77">
        <f t="shared" si="0"/>
        <v>0</v>
      </c>
      <c r="I15" s="74" t="str">
        <f t="shared" si="1"/>
        <v/>
      </c>
    </row>
    <row r="16" spans="1:9" ht="14.1" customHeight="1" x14ac:dyDescent="0.3">
      <c r="A16" s="36" t="s">
        <v>18</v>
      </c>
      <c r="B16" s="9"/>
      <c r="C16" s="9"/>
      <c r="D16" s="9"/>
      <c r="E16" s="9"/>
      <c r="F16" s="9"/>
      <c r="G16" s="10"/>
      <c r="H16" s="77">
        <f t="shared" si="0"/>
        <v>0</v>
      </c>
      <c r="I16" s="74" t="str">
        <f t="shared" si="1"/>
        <v/>
      </c>
    </row>
    <row r="17" spans="1:9" ht="14.1" customHeight="1" x14ac:dyDescent="0.3">
      <c r="A17" s="36" t="s">
        <v>6</v>
      </c>
      <c r="B17" s="9"/>
      <c r="C17" s="9"/>
      <c r="D17" s="9"/>
      <c r="E17" s="9"/>
      <c r="F17" s="9"/>
      <c r="G17" s="10"/>
      <c r="H17" s="77">
        <f t="shared" si="0"/>
        <v>0</v>
      </c>
      <c r="I17" s="74" t="str">
        <f t="shared" si="1"/>
        <v/>
      </c>
    </row>
    <row r="18" spans="1:9" ht="14.1" customHeight="1" x14ac:dyDescent="0.3">
      <c r="A18" s="36" t="s">
        <v>7</v>
      </c>
      <c r="B18" s="9"/>
      <c r="C18" s="9"/>
      <c r="D18" s="9"/>
      <c r="E18" s="9"/>
      <c r="F18" s="9"/>
      <c r="G18" s="10"/>
      <c r="H18" s="77">
        <f t="shared" si="0"/>
        <v>0</v>
      </c>
      <c r="I18" s="74" t="str">
        <f t="shared" si="1"/>
        <v/>
      </c>
    </row>
    <row r="19" spans="1:9" ht="14.1" customHeight="1" x14ac:dyDescent="0.3">
      <c r="A19" s="36" t="s">
        <v>8</v>
      </c>
      <c r="B19" s="9"/>
      <c r="C19" s="9"/>
      <c r="D19" s="9"/>
      <c r="E19" s="9"/>
      <c r="F19" s="9"/>
      <c r="G19" s="10"/>
      <c r="H19" s="77">
        <f t="shared" si="0"/>
        <v>0</v>
      </c>
      <c r="I19" s="74" t="str">
        <f t="shared" si="1"/>
        <v/>
      </c>
    </row>
    <row r="20" spans="1:9" ht="14.1" customHeight="1" x14ac:dyDescent="0.3">
      <c r="A20" s="36" t="s">
        <v>9</v>
      </c>
      <c r="B20" s="9"/>
      <c r="C20" s="9"/>
      <c r="D20" s="9"/>
      <c r="E20" s="9"/>
      <c r="F20" s="9"/>
      <c r="G20" s="10"/>
      <c r="H20" s="77">
        <f t="shared" si="0"/>
        <v>0</v>
      </c>
      <c r="I20" s="74" t="str">
        <f t="shared" si="1"/>
        <v/>
      </c>
    </row>
    <row r="21" spans="1:9" ht="14.1" customHeight="1" x14ac:dyDescent="0.3">
      <c r="A21" s="36" t="s">
        <v>48</v>
      </c>
      <c r="B21" s="9"/>
      <c r="C21" s="9"/>
      <c r="D21" s="9"/>
      <c r="E21" s="9"/>
      <c r="F21" s="9"/>
      <c r="G21" s="10"/>
      <c r="H21" s="77">
        <f t="shared" si="0"/>
        <v>0</v>
      </c>
      <c r="I21" s="74" t="str">
        <f t="shared" si="1"/>
        <v/>
      </c>
    </row>
    <row r="22" spans="1:9" ht="14.1" customHeight="1" x14ac:dyDescent="0.3">
      <c r="A22" s="36" t="s">
        <v>10</v>
      </c>
      <c r="B22" s="9"/>
      <c r="C22" s="9"/>
      <c r="D22" s="9"/>
      <c r="E22" s="9"/>
      <c r="F22" s="9"/>
      <c r="G22" s="10"/>
      <c r="H22" s="77">
        <f t="shared" si="0"/>
        <v>0</v>
      </c>
      <c r="I22" s="74" t="str">
        <f t="shared" si="1"/>
        <v/>
      </c>
    </row>
    <row r="23" spans="1:9" ht="14.1" customHeight="1" x14ac:dyDescent="0.3">
      <c r="A23" s="36" t="s">
        <v>60</v>
      </c>
      <c r="B23" s="9"/>
      <c r="C23" s="9"/>
      <c r="D23" s="9"/>
      <c r="E23" s="9"/>
      <c r="F23" s="9"/>
      <c r="G23" s="10"/>
      <c r="H23" s="77">
        <f t="shared" si="0"/>
        <v>0</v>
      </c>
      <c r="I23" s="74" t="str">
        <f t="shared" si="1"/>
        <v/>
      </c>
    </row>
    <row r="24" spans="1:9" ht="14.1" customHeight="1" x14ac:dyDescent="0.3">
      <c r="A24" s="36" t="s">
        <v>11</v>
      </c>
      <c r="B24" s="9"/>
      <c r="C24" s="9"/>
      <c r="D24" s="9"/>
      <c r="E24" s="9"/>
      <c r="F24" s="9"/>
      <c r="G24" s="10"/>
      <c r="H24" s="77">
        <f t="shared" si="0"/>
        <v>0</v>
      </c>
      <c r="I24" s="74" t="str">
        <f t="shared" si="1"/>
        <v/>
      </c>
    </row>
    <row r="25" spans="1:9" ht="14.1" customHeight="1" x14ac:dyDescent="0.3">
      <c r="A25" s="36" t="s">
        <v>12</v>
      </c>
      <c r="B25" s="9"/>
      <c r="C25" s="9"/>
      <c r="D25" s="9"/>
      <c r="E25" s="9"/>
      <c r="F25" s="9"/>
      <c r="G25" s="10"/>
      <c r="H25" s="77">
        <f t="shared" si="0"/>
        <v>0</v>
      </c>
      <c r="I25" s="74" t="str">
        <f t="shared" si="1"/>
        <v/>
      </c>
    </row>
    <row r="26" spans="1:9" ht="14.1" customHeight="1" x14ac:dyDescent="0.3">
      <c r="A26" s="36" t="s">
        <v>13</v>
      </c>
      <c r="B26" s="9"/>
      <c r="C26" s="9"/>
      <c r="D26" s="9"/>
      <c r="E26" s="9"/>
      <c r="F26" s="9"/>
      <c r="G26" s="10"/>
      <c r="H26" s="77">
        <f t="shared" si="0"/>
        <v>0</v>
      </c>
      <c r="I26" s="74" t="str">
        <f t="shared" si="1"/>
        <v/>
      </c>
    </row>
    <row r="27" spans="1:9" ht="14.1" customHeight="1" x14ac:dyDescent="0.3">
      <c r="A27" s="36" t="s">
        <v>14</v>
      </c>
      <c r="B27" s="9"/>
      <c r="C27" s="9"/>
      <c r="D27" s="9"/>
      <c r="E27" s="9"/>
      <c r="F27" s="9"/>
      <c r="G27" s="10"/>
      <c r="H27" s="77">
        <f t="shared" si="0"/>
        <v>0</v>
      </c>
      <c r="I27" s="74" t="str">
        <f t="shared" si="1"/>
        <v/>
      </c>
    </row>
    <row r="28" spans="1:9" ht="14.1" customHeight="1" x14ac:dyDescent="0.3">
      <c r="A28" s="36" t="s">
        <v>61</v>
      </c>
      <c r="B28" s="9"/>
      <c r="C28" s="9"/>
      <c r="D28" s="9"/>
      <c r="E28" s="9"/>
      <c r="F28" s="9"/>
      <c r="G28" s="10"/>
      <c r="H28" s="77">
        <f t="shared" si="0"/>
        <v>0</v>
      </c>
      <c r="I28" s="74" t="str">
        <f t="shared" si="1"/>
        <v/>
      </c>
    </row>
    <row r="29" spans="1:9" ht="14.1" customHeight="1" x14ac:dyDescent="0.3">
      <c r="A29" s="36" t="s">
        <v>56</v>
      </c>
      <c r="B29" s="9"/>
      <c r="C29" s="9"/>
      <c r="D29" s="9"/>
      <c r="E29" s="9"/>
      <c r="F29" s="9"/>
      <c r="G29" s="10"/>
      <c r="H29" s="77">
        <f t="shared" si="0"/>
        <v>0</v>
      </c>
      <c r="I29" s="74" t="str">
        <f t="shared" si="1"/>
        <v/>
      </c>
    </row>
    <row r="30" spans="1:9" ht="14.1" customHeight="1" x14ac:dyDescent="0.3">
      <c r="A30" s="36" t="s">
        <v>15</v>
      </c>
      <c r="B30" s="9"/>
      <c r="C30" s="9"/>
      <c r="D30" s="9"/>
      <c r="E30" s="9"/>
      <c r="F30" s="9"/>
      <c r="G30" s="10"/>
      <c r="H30" s="77">
        <f t="shared" si="0"/>
        <v>0</v>
      </c>
      <c r="I30" s="74" t="str">
        <f t="shared" si="1"/>
        <v/>
      </c>
    </row>
    <row r="31" spans="1:9" ht="14.1" customHeight="1" x14ac:dyDescent="0.3">
      <c r="A31" s="36" t="s">
        <v>16</v>
      </c>
      <c r="B31" s="9"/>
      <c r="C31" s="9"/>
      <c r="D31" s="9"/>
      <c r="E31" s="9"/>
      <c r="F31" s="9"/>
      <c r="G31" s="10"/>
      <c r="H31" s="77">
        <f t="shared" si="0"/>
        <v>0</v>
      </c>
      <c r="I31" s="74" t="str">
        <f t="shared" si="1"/>
        <v/>
      </c>
    </row>
    <row r="32" spans="1:9" ht="14.1" customHeight="1" x14ac:dyDescent="0.3">
      <c r="A32" s="36" t="s">
        <v>17</v>
      </c>
      <c r="B32" s="9"/>
      <c r="C32" s="9"/>
      <c r="D32" s="9"/>
      <c r="E32" s="9"/>
      <c r="F32" s="9"/>
      <c r="G32" s="10"/>
      <c r="H32" s="77">
        <f t="shared" si="0"/>
        <v>0</v>
      </c>
      <c r="I32" s="74" t="str">
        <f t="shared" si="1"/>
        <v/>
      </c>
    </row>
    <row r="33" spans="1:9" ht="14.1" customHeight="1" thickBot="1" x14ac:dyDescent="0.35">
      <c r="A33" s="37" t="s">
        <v>64</v>
      </c>
      <c r="B33" s="11"/>
      <c r="C33" s="11"/>
      <c r="D33" s="11"/>
      <c r="E33" s="11"/>
      <c r="F33" s="11"/>
      <c r="G33" s="12"/>
      <c r="H33" s="77">
        <f t="shared" si="0"/>
        <v>0</v>
      </c>
      <c r="I33" s="75" t="str">
        <f t="shared" si="1"/>
        <v/>
      </c>
    </row>
    <row r="34" spans="1:9" ht="16.05" customHeight="1" x14ac:dyDescent="0.3">
      <c r="A34" s="127" t="s">
        <v>24</v>
      </c>
      <c r="B34" s="127"/>
      <c r="C34" s="127"/>
      <c r="D34" s="26"/>
      <c r="E34" s="3"/>
      <c r="F34" s="3"/>
      <c r="G34" s="3"/>
      <c r="H34" s="3"/>
      <c r="I34" s="3"/>
    </row>
    <row r="35" spans="1:9" ht="14.1" customHeight="1" x14ac:dyDescent="0.3">
      <c r="A35" s="27" t="s">
        <v>40</v>
      </c>
      <c r="B35" s="28"/>
      <c r="C35" s="28" t="s">
        <v>20</v>
      </c>
      <c r="D35" s="7" t="s">
        <v>41</v>
      </c>
      <c r="E35" s="28"/>
      <c r="F35" s="28" t="s">
        <v>20</v>
      </c>
      <c r="G35" s="7" t="s">
        <v>42</v>
      </c>
      <c r="H35" s="28"/>
      <c r="I35" s="28" t="s">
        <v>20</v>
      </c>
    </row>
    <row r="36" spans="1:9" ht="14.1" customHeight="1" x14ac:dyDescent="0.3">
      <c r="A36" s="27" t="s">
        <v>43</v>
      </c>
      <c r="B36" s="28"/>
      <c r="C36" s="28" t="s">
        <v>20</v>
      </c>
      <c r="D36" s="7" t="s">
        <v>44</v>
      </c>
      <c r="E36" s="28"/>
      <c r="F36" s="28" t="s">
        <v>20</v>
      </c>
      <c r="G36" s="7" t="s">
        <v>45</v>
      </c>
      <c r="H36" s="28"/>
      <c r="I36" s="28"/>
    </row>
    <row r="37" spans="1:9" ht="16.05" customHeight="1" x14ac:dyDescent="0.3">
      <c r="A37" s="22"/>
      <c r="B37" s="3"/>
      <c r="C37" s="3"/>
      <c r="D37" s="3"/>
      <c r="E37" s="3"/>
      <c r="F37" s="3"/>
      <c r="G37" s="3"/>
      <c r="H37" s="3"/>
      <c r="I37" s="3"/>
    </row>
    <row r="38" spans="1:9" ht="16.05" customHeight="1" x14ac:dyDescent="0.3">
      <c r="A38" s="22"/>
      <c r="B38" s="130" t="s">
        <v>26</v>
      </c>
      <c r="C38" s="130"/>
      <c r="D38" s="130"/>
      <c r="E38" s="130"/>
      <c r="F38" s="130"/>
      <c r="G38" s="130"/>
      <c r="H38" s="130"/>
      <c r="I38" s="130"/>
    </row>
    <row r="39" spans="1:9" ht="16.05" customHeight="1" x14ac:dyDescent="0.3">
      <c r="A39" s="22"/>
      <c r="B39" s="3"/>
      <c r="C39" s="3"/>
      <c r="D39" s="3"/>
      <c r="E39" s="3"/>
      <c r="F39" s="3"/>
      <c r="G39" s="3"/>
      <c r="H39" s="3"/>
      <c r="I39" s="3"/>
    </row>
    <row r="40" spans="1:9" ht="16.05" customHeight="1" x14ac:dyDescent="0.3">
      <c r="A40" s="22"/>
      <c r="B40" s="131" t="s">
        <v>52</v>
      </c>
      <c r="C40" s="131"/>
      <c r="D40" s="131"/>
      <c r="E40" s="131"/>
      <c r="F40" s="131"/>
      <c r="G40" s="131"/>
      <c r="H40" s="131"/>
      <c r="I40" s="131"/>
    </row>
    <row r="41" spans="1:9" ht="16.05" customHeight="1" x14ac:dyDescent="0.3">
      <c r="A41" s="22"/>
      <c r="B41" s="131"/>
      <c r="C41" s="131"/>
      <c r="D41" s="131"/>
      <c r="E41" s="131"/>
      <c r="F41" s="131"/>
      <c r="G41" s="131"/>
      <c r="H41" s="131"/>
      <c r="I41" s="131"/>
    </row>
    <row r="42" spans="1:9" ht="16.05" customHeight="1" x14ac:dyDescent="0.3">
      <c r="A42" s="22"/>
      <c r="B42" s="140" t="str">
        <f ca="1">$B$6</f>
        <v>Grigny</v>
      </c>
      <c r="C42" s="140"/>
      <c r="D42" s="140"/>
      <c r="E42" s="140"/>
      <c r="F42" s="140"/>
      <c r="G42" s="140"/>
      <c r="H42" s="140"/>
      <c r="I42" s="140"/>
    </row>
    <row r="43" spans="1:9" ht="16.05" customHeight="1" x14ac:dyDescent="0.3">
      <c r="A43" s="22"/>
      <c r="B43" s="3"/>
      <c r="C43" s="3"/>
      <c r="D43" s="3"/>
      <c r="E43" s="3"/>
      <c r="F43" s="3"/>
      <c r="G43" s="3"/>
      <c r="H43" s="3"/>
      <c r="I43" s="3"/>
    </row>
    <row r="44" spans="1:9" ht="16.05" customHeight="1" thickBot="1" x14ac:dyDescent="0.35">
      <c r="A44" s="22"/>
      <c r="B44" s="24"/>
      <c r="C44" s="3"/>
      <c r="D44" s="3"/>
      <c r="E44" s="3"/>
      <c r="F44" s="3"/>
      <c r="G44" s="3"/>
      <c r="H44" s="3"/>
      <c r="I44" s="3"/>
    </row>
    <row r="45" spans="1:9" ht="16.05" customHeight="1" x14ac:dyDescent="0.3">
      <c r="A45" s="41" t="s">
        <v>50</v>
      </c>
      <c r="B45" s="141">
        <f>B9</f>
        <v>46299</v>
      </c>
      <c r="C45" s="141"/>
      <c r="D45" s="141"/>
      <c r="E45" s="42"/>
      <c r="F45" s="43" t="s">
        <v>51</v>
      </c>
      <c r="G45" s="163" t="str">
        <f ca="1">B6</f>
        <v>Grigny</v>
      </c>
      <c r="H45" s="164"/>
      <c r="I45" s="165"/>
    </row>
    <row r="46" spans="1:9" ht="14.1" customHeight="1" x14ac:dyDescent="0.3">
      <c r="A46" s="144" t="s">
        <v>2</v>
      </c>
      <c r="B46" s="132" t="s">
        <v>27</v>
      </c>
      <c r="C46" s="133"/>
      <c r="D46" s="132" t="s">
        <v>28</v>
      </c>
      <c r="E46" s="133"/>
      <c r="F46" s="132" t="s">
        <v>49</v>
      </c>
      <c r="G46" s="162"/>
      <c r="H46" s="135" t="s">
        <v>23</v>
      </c>
      <c r="I46" s="137" t="s">
        <v>3</v>
      </c>
    </row>
    <row r="47" spans="1:9" ht="14.1" customHeight="1" x14ac:dyDescent="0.3">
      <c r="A47" s="145"/>
      <c r="B47" s="13" t="s">
        <v>31</v>
      </c>
      <c r="C47" s="14" t="s">
        <v>20</v>
      </c>
      <c r="D47" s="13" t="s">
        <v>30</v>
      </c>
      <c r="E47" s="14" t="s">
        <v>20</v>
      </c>
      <c r="F47" s="13" t="s">
        <v>30</v>
      </c>
      <c r="G47" s="15" t="s">
        <v>20</v>
      </c>
      <c r="H47" s="136"/>
      <c r="I47" s="138"/>
    </row>
    <row r="48" spans="1:9" ht="14.1" customHeight="1" x14ac:dyDescent="0.3">
      <c r="A48" s="35" t="str">
        <f>$A$12</f>
        <v>Ampuis</v>
      </c>
      <c r="B48" s="62"/>
      <c r="C48" s="62"/>
      <c r="D48" s="62"/>
      <c r="E48" s="62"/>
      <c r="F48" s="62"/>
      <c r="G48" s="63"/>
      <c r="H48" s="77">
        <f t="shared" ref="H48:H69" si="2">SUM(C48,E48,G48)</f>
        <v>0</v>
      </c>
      <c r="I48" s="73" t="str">
        <f>IF(H48=0,"",RANK(H48,$H$48:$H$69))</f>
        <v/>
      </c>
    </row>
    <row r="49" spans="1:9" ht="14.1" customHeight="1" x14ac:dyDescent="0.3">
      <c r="A49" s="36" t="str">
        <f>$A$13</f>
        <v>Bourg les Valences</v>
      </c>
      <c r="B49" s="9"/>
      <c r="C49" s="9"/>
      <c r="D49" s="9"/>
      <c r="E49" s="9"/>
      <c r="F49" s="9"/>
      <c r="G49" s="10"/>
      <c r="H49" s="77">
        <f t="shared" si="2"/>
        <v>0</v>
      </c>
      <c r="I49" s="74" t="str">
        <f t="shared" ref="I49:I69" si="3">IF(H49=0,"",RANK(H49,$H$48:$H$69))</f>
        <v/>
      </c>
    </row>
    <row r="50" spans="1:9" ht="14.1" customHeight="1" x14ac:dyDescent="0.3">
      <c r="A50" s="36" t="str">
        <f>$A$14</f>
        <v>Caluire</v>
      </c>
      <c r="B50" s="9"/>
      <c r="C50" s="9"/>
      <c r="D50" s="9"/>
      <c r="E50" s="9"/>
      <c r="F50" s="9"/>
      <c r="G50" s="10"/>
      <c r="H50" s="77">
        <f t="shared" si="2"/>
        <v>0</v>
      </c>
      <c r="I50" s="74" t="str">
        <f t="shared" si="3"/>
        <v/>
      </c>
    </row>
    <row r="51" spans="1:9" ht="14.1" customHeight="1" x14ac:dyDescent="0.3">
      <c r="A51" s="36" t="str">
        <f>$A$15</f>
        <v>Chasse</v>
      </c>
      <c r="B51" s="9"/>
      <c r="C51" s="9"/>
      <c r="D51" s="9"/>
      <c r="E51" s="9"/>
      <c r="F51" s="9"/>
      <c r="G51" s="10"/>
      <c r="H51" s="77">
        <f t="shared" si="2"/>
        <v>0</v>
      </c>
      <c r="I51" s="74" t="str">
        <f t="shared" si="3"/>
        <v/>
      </c>
    </row>
    <row r="52" spans="1:9" ht="14.1" customHeight="1" x14ac:dyDescent="0.3">
      <c r="A52" s="36" t="str">
        <f>$A$16</f>
        <v>Chavanay</v>
      </c>
      <c r="B52" s="9"/>
      <c r="C52" s="9"/>
      <c r="D52" s="9"/>
      <c r="E52" s="9"/>
      <c r="F52" s="9"/>
      <c r="G52" s="10"/>
      <c r="H52" s="77">
        <f t="shared" si="2"/>
        <v>0</v>
      </c>
      <c r="I52" s="74" t="str">
        <f t="shared" si="3"/>
        <v/>
      </c>
    </row>
    <row r="53" spans="1:9" ht="14.1" customHeight="1" x14ac:dyDescent="0.3">
      <c r="A53" s="36" t="str">
        <f>$A$17</f>
        <v>Condrieu</v>
      </c>
      <c r="B53" s="9"/>
      <c r="C53" s="9"/>
      <c r="D53" s="9"/>
      <c r="E53" s="9"/>
      <c r="F53" s="9"/>
      <c r="G53" s="10"/>
      <c r="H53" s="77">
        <f t="shared" si="2"/>
        <v>0</v>
      </c>
      <c r="I53" s="74" t="str">
        <f t="shared" si="3"/>
        <v/>
      </c>
    </row>
    <row r="54" spans="1:9" ht="14.1" customHeight="1" x14ac:dyDescent="0.3">
      <c r="A54" s="36" t="str">
        <f>$A$18</f>
        <v>Feyzin</v>
      </c>
      <c r="B54" s="9"/>
      <c r="C54" s="9"/>
      <c r="D54" s="9"/>
      <c r="E54" s="9"/>
      <c r="F54" s="9"/>
      <c r="G54" s="10"/>
      <c r="H54" s="77">
        <f t="shared" si="2"/>
        <v>0</v>
      </c>
      <c r="I54" s="74" t="str">
        <f t="shared" si="3"/>
        <v/>
      </c>
    </row>
    <row r="55" spans="1:9" ht="14.1" customHeight="1" x14ac:dyDescent="0.3">
      <c r="A55" s="36" t="str">
        <f>$A$19</f>
        <v>Givors</v>
      </c>
      <c r="B55" s="9"/>
      <c r="C55" s="9"/>
      <c r="D55" s="9"/>
      <c r="E55" s="9"/>
      <c r="F55" s="9"/>
      <c r="G55" s="10"/>
      <c r="H55" s="77">
        <f t="shared" si="2"/>
        <v>0</v>
      </c>
      <c r="I55" s="74" t="str">
        <f t="shared" si="3"/>
        <v/>
      </c>
    </row>
    <row r="56" spans="1:9" ht="14.1" customHeight="1" x14ac:dyDescent="0.3">
      <c r="A56" s="36" t="str">
        <f>$A$20</f>
        <v>Grigny</v>
      </c>
      <c r="B56" s="9"/>
      <c r="C56" s="9"/>
      <c r="D56" s="9"/>
      <c r="E56" s="9"/>
      <c r="F56" s="9"/>
      <c r="G56" s="10"/>
      <c r="H56" s="77">
        <f t="shared" si="2"/>
        <v>0</v>
      </c>
      <c r="I56" s="74" t="str">
        <f t="shared" si="3"/>
        <v/>
      </c>
    </row>
    <row r="57" spans="1:9" ht="14.1" customHeight="1" x14ac:dyDescent="0.3">
      <c r="A57" s="36" t="str">
        <f>$A$21</f>
        <v>Isle sur Sorgue</v>
      </c>
      <c r="B57" s="9"/>
      <c r="C57" s="9"/>
      <c r="D57" s="9"/>
      <c r="E57" s="9"/>
      <c r="F57" s="9"/>
      <c r="G57" s="10"/>
      <c r="H57" s="77">
        <f t="shared" si="2"/>
        <v>0</v>
      </c>
      <c r="I57" s="74" t="str">
        <f t="shared" si="3"/>
        <v/>
      </c>
    </row>
    <row r="58" spans="1:9" ht="14.1" customHeight="1" x14ac:dyDescent="0.3">
      <c r="A58" s="36" t="str">
        <f>$A$22</f>
        <v>La Mouche</v>
      </c>
      <c r="B58" s="9"/>
      <c r="C58" s="9"/>
      <c r="D58" s="9"/>
      <c r="E58" s="9"/>
      <c r="F58" s="9"/>
      <c r="G58" s="10"/>
      <c r="H58" s="77">
        <f t="shared" si="2"/>
        <v>0</v>
      </c>
      <c r="I58" s="74" t="str">
        <f t="shared" si="3"/>
        <v/>
      </c>
    </row>
    <row r="59" spans="1:9" ht="14.1" customHeight="1" x14ac:dyDescent="0.3">
      <c r="A59" s="36" t="str">
        <f>$A$23</f>
        <v>Le Pertuiset</v>
      </c>
      <c r="B59" s="9"/>
      <c r="C59" s="9"/>
      <c r="D59" s="9"/>
      <c r="E59" s="9"/>
      <c r="F59" s="9"/>
      <c r="G59" s="10"/>
      <c r="H59" s="77">
        <f t="shared" si="2"/>
        <v>0</v>
      </c>
      <c r="I59" s="74" t="str">
        <f t="shared" si="3"/>
        <v/>
      </c>
    </row>
    <row r="60" spans="1:9" ht="14.1" customHeight="1" x14ac:dyDescent="0.3">
      <c r="A60" s="36" t="str">
        <f>$A$24</f>
        <v>Loire</v>
      </c>
      <c r="B60" s="9"/>
      <c r="C60" s="9"/>
      <c r="D60" s="9"/>
      <c r="E60" s="9"/>
      <c r="F60" s="9"/>
      <c r="G60" s="10"/>
      <c r="H60" s="77">
        <f t="shared" si="2"/>
        <v>0</v>
      </c>
      <c r="I60" s="74" t="str">
        <f t="shared" si="3"/>
        <v/>
      </c>
    </row>
    <row r="61" spans="1:9" ht="14.1" customHeight="1" x14ac:dyDescent="0.3">
      <c r="A61" s="36" t="str">
        <f>$A$25</f>
        <v>Miribel</v>
      </c>
      <c r="B61" s="9"/>
      <c r="C61" s="9"/>
      <c r="D61" s="9"/>
      <c r="E61" s="9"/>
      <c r="F61" s="9"/>
      <c r="G61" s="10"/>
      <c r="H61" s="77">
        <f t="shared" si="2"/>
        <v>0</v>
      </c>
      <c r="I61" s="74" t="str">
        <f t="shared" si="3"/>
        <v/>
      </c>
    </row>
    <row r="62" spans="1:9" ht="14.1" customHeight="1" x14ac:dyDescent="0.3">
      <c r="A62" s="36" t="str">
        <f>$A$26</f>
        <v>Nievroz</v>
      </c>
      <c r="B62" s="9"/>
      <c r="C62" s="9"/>
      <c r="D62" s="9"/>
      <c r="E62" s="9"/>
      <c r="F62" s="9"/>
      <c r="G62" s="10"/>
      <c r="H62" s="77">
        <f t="shared" si="2"/>
        <v>0</v>
      </c>
      <c r="I62" s="74" t="str">
        <f t="shared" si="3"/>
        <v/>
      </c>
    </row>
    <row r="63" spans="1:9" ht="14.1" customHeight="1" x14ac:dyDescent="0.3">
      <c r="A63" s="36" t="str">
        <f>$A$27</f>
        <v>Sablons</v>
      </c>
      <c r="B63" s="9"/>
      <c r="C63" s="9"/>
      <c r="D63" s="9"/>
      <c r="E63" s="9"/>
      <c r="F63" s="9"/>
      <c r="G63" s="10"/>
      <c r="H63" s="77">
        <f t="shared" si="2"/>
        <v>0</v>
      </c>
      <c r="I63" s="74" t="str">
        <f t="shared" si="3"/>
        <v/>
      </c>
    </row>
    <row r="64" spans="1:9" ht="14.1" customHeight="1" x14ac:dyDescent="0.3">
      <c r="A64" s="36" t="str">
        <f>$A$28</f>
        <v>St Fons</v>
      </c>
      <c r="B64" s="9"/>
      <c r="C64" s="9"/>
      <c r="D64" s="9"/>
      <c r="E64" s="9"/>
      <c r="F64" s="9"/>
      <c r="G64" s="10"/>
      <c r="H64" s="77">
        <f t="shared" si="2"/>
        <v>0</v>
      </c>
      <c r="I64" s="74" t="str">
        <f t="shared" si="3"/>
        <v/>
      </c>
    </row>
    <row r="65" spans="1:9" ht="14.1" customHeight="1" x14ac:dyDescent="0.3">
      <c r="A65" s="36" t="str">
        <f>$A$29</f>
        <v>St Just</v>
      </c>
      <c r="B65" s="9"/>
      <c r="C65" s="9"/>
      <c r="D65" s="9"/>
      <c r="E65" s="9"/>
      <c r="F65" s="9"/>
      <c r="G65" s="10"/>
      <c r="H65" s="77">
        <f t="shared" si="2"/>
        <v>0</v>
      </c>
      <c r="I65" s="74" t="str">
        <f t="shared" si="3"/>
        <v/>
      </c>
    </row>
    <row r="66" spans="1:9" ht="14.1" customHeight="1" x14ac:dyDescent="0.3">
      <c r="A66" s="36" t="str">
        <f>$A$30</f>
        <v>St Romain</v>
      </c>
      <c r="B66" s="9"/>
      <c r="C66" s="9"/>
      <c r="D66" s="9"/>
      <c r="E66" s="9"/>
      <c r="F66" s="9"/>
      <c r="G66" s="10"/>
      <c r="H66" s="77">
        <f t="shared" si="2"/>
        <v>0</v>
      </c>
      <c r="I66" s="74" t="str">
        <f t="shared" si="3"/>
        <v/>
      </c>
    </row>
    <row r="67" spans="1:9" ht="14.1" customHeight="1" x14ac:dyDescent="0.3">
      <c r="A67" s="36" t="str">
        <f>$A$31</f>
        <v>Vernaison</v>
      </c>
      <c r="B67" s="9"/>
      <c r="C67" s="9"/>
      <c r="D67" s="9"/>
      <c r="E67" s="9"/>
      <c r="F67" s="9"/>
      <c r="G67" s="10"/>
      <c r="H67" s="77">
        <f t="shared" si="2"/>
        <v>0</v>
      </c>
      <c r="I67" s="74" t="str">
        <f t="shared" si="3"/>
        <v/>
      </c>
    </row>
    <row r="68" spans="1:9" ht="14.1" customHeight="1" x14ac:dyDescent="0.3">
      <c r="A68" s="36" t="str">
        <f>$A$32</f>
        <v>Vienne</v>
      </c>
      <c r="B68" s="9"/>
      <c r="C68" s="9"/>
      <c r="D68" s="9"/>
      <c r="E68" s="9"/>
      <c r="F68" s="9"/>
      <c r="G68" s="10"/>
      <c r="H68" s="77">
        <f t="shared" si="2"/>
        <v>0</v>
      </c>
      <c r="I68" s="74" t="str">
        <f t="shared" si="3"/>
        <v/>
      </c>
    </row>
    <row r="69" spans="1:9" ht="14.1" customHeight="1" thickBot="1" x14ac:dyDescent="0.35">
      <c r="A69" s="37" t="str">
        <f>$A$33</f>
        <v>Roanne</v>
      </c>
      <c r="B69" s="11"/>
      <c r="C69" s="11"/>
      <c r="D69" s="11"/>
      <c r="E69" s="11"/>
      <c r="F69" s="11"/>
      <c r="G69" s="12"/>
      <c r="H69" s="77">
        <f t="shared" si="2"/>
        <v>0</v>
      </c>
      <c r="I69" s="74" t="str">
        <f t="shared" si="3"/>
        <v/>
      </c>
    </row>
    <row r="70" spans="1:9" ht="16.05" customHeight="1" x14ac:dyDescent="0.3">
      <c r="A70" s="127" t="s">
        <v>19</v>
      </c>
      <c r="B70" s="127"/>
      <c r="C70" s="127"/>
      <c r="D70" s="40"/>
      <c r="E70" s="3"/>
      <c r="F70" s="3"/>
      <c r="G70" s="3"/>
      <c r="H70" s="3"/>
      <c r="I70" s="3"/>
    </row>
    <row r="71" spans="1:9" ht="14.1" customHeight="1" x14ac:dyDescent="0.3">
      <c r="A71" s="27" t="s">
        <v>40</v>
      </c>
      <c r="B71" s="28"/>
      <c r="C71" s="28" t="s">
        <v>20</v>
      </c>
      <c r="D71" s="7" t="s">
        <v>41</v>
      </c>
      <c r="E71" s="28"/>
      <c r="F71" s="28" t="s">
        <v>20</v>
      </c>
      <c r="G71" s="7" t="s">
        <v>42</v>
      </c>
      <c r="H71" s="28"/>
      <c r="I71" s="28" t="s">
        <v>20</v>
      </c>
    </row>
    <row r="72" spans="1:9" ht="14.1" customHeight="1" x14ac:dyDescent="0.3">
      <c r="A72" s="27" t="s">
        <v>43</v>
      </c>
      <c r="B72" s="28"/>
      <c r="C72" s="28" t="s">
        <v>20</v>
      </c>
      <c r="D72" s="7" t="s">
        <v>44</v>
      </c>
      <c r="E72" s="28"/>
      <c r="F72" s="28" t="s">
        <v>20</v>
      </c>
      <c r="G72" s="7" t="s">
        <v>45</v>
      </c>
      <c r="H72" s="28"/>
      <c r="I72" s="28"/>
    </row>
    <row r="73" spans="1:9" ht="16.05" customHeight="1" x14ac:dyDescent="0.3">
      <c r="A73" s="22"/>
      <c r="B73" s="3"/>
      <c r="C73" s="3"/>
      <c r="D73" s="3"/>
      <c r="E73" s="3"/>
      <c r="F73" s="3"/>
      <c r="G73" s="3"/>
      <c r="H73" s="3"/>
      <c r="I73" s="3"/>
    </row>
    <row r="74" spans="1:9" ht="16.05" customHeight="1" x14ac:dyDescent="0.3">
      <c r="A74" s="22"/>
      <c r="B74" s="130" t="s">
        <v>26</v>
      </c>
      <c r="C74" s="130"/>
      <c r="D74" s="130"/>
      <c r="E74" s="130"/>
      <c r="F74" s="130"/>
      <c r="G74" s="130"/>
      <c r="H74" s="130"/>
      <c r="I74" s="130"/>
    </row>
    <row r="75" spans="1:9" ht="16.05" customHeight="1" x14ac:dyDescent="0.3">
      <c r="A75" s="22"/>
      <c r="B75" s="3"/>
      <c r="C75" s="3"/>
      <c r="D75" s="3"/>
      <c r="E75" s="3"/>
      <c r="F75" s="3"/>
      <c r="G75" s="3"/>
      <c r="H75" s="3"/>
      <c r="I75" s="3"/>
    </row>
    <row r="76" spans="1:9" ht="16.05" customHeight="1" x14ac:dyDescent="0.3">
      <c r="A76" s="22"/>
      <c r="B76" s="146" t="s">
        <v>53</v>
      </c>
      <c r="C76" s="146"/>
      <c r="D76" s="146"/>
      <c r="E76" s="146"/>
      <c r="F76" s="146"/>
      <c r="G76" s="146"/>
      <c r="H76" s="146"/>
      <c r="I76" s="146"/>
    </row>
    <row r="77" spans="1:9" ht="16.05" customHeight="1" x14ac:dyDescent="0.3">
      <c r="A77" s="22"/>
      <c r="B77" s="146"/>
      <c r="C77" s="146"/>
      <c r="D77" s="146"/>
      <c r="E77" s="146"/>
      <c r="F77" s="146"/>
      <c r="G77" s="146"/>
      <c r="H77" s="146"/>
      <c r="I77" s="146"/>
    </row>
    <row r="78" spans="1:9" ht="16.05" customHeight="1" x14ac:dyDescent="0.3">
      <c r="A78" s="22"/>
      <c r="B78" s="140" t="str">
        <f ca="1">$B$6</f>
        <v>Grigny</v>
      </c>
      <c r="C78" s="140"/>
      <c r="D78" s="140"/>
      <c r="E78" s="140"/>
      <c r="F78" s="140"/>
      <c r="G78" s="140"/>
      <c r="H78" s="140"/>
      <c r="I78" s="140"/>
    </row>
    <row r="79" spans="1:9" ht="16.05" customHeight="1" x14ac:dyDescent="0.3">
      <c r="A79" s="22"/>
      <c r="B79" s="3"/>
      <c r="C79" s="3"/>
      <c r="D79" s="3"/>
      <c r="E79" s="3"/>
      <c r="F79" s="3"/>
      <c r="G79" s="3"/>
      <c r="H79" s="3"/>
      <c r="I79" s="3"/>
    </row>
    <row r="80" spans="1:9" ht="16.05" customHeight="1" thickBot="1" x14ac:dyDescent="0.35">
      <c r="A80" s="22"/>
      <c r="B80" s="24"/>
      <c r="C80" s="3"/>
      <c r="D80" s="3"/>
      <c r="E80" s="3"/>
      <c r="F80" s="3"/>
      <c r="G80" s="3"/>
      <c r="H80" s="3"/>
      <c r="I80" s="3"/>
    </row>
    <row r="81" spans="1:9" ht="12" customHeight="1" x14ac:dyDescent="0.3">
      <c r="A81" s="44" t="s">
        <v>36</v>
      </c>
      <c r="B81" s="45"/>
      <c r="C81" s="45"/>
      <c r="D81" s="45"/>
      <c r="E81" s="46"/>
      <c r="F81" s="46"/>
      <c r="G81" s="46"/>
      <c r="H81" s="47"/>
      <c r="I81" s="32"/>
    </row>
    <row r="82" spans="1:9" ht="12" customHeight="1" x14ac:dyDescent="0.3">
      <c r="A82" s="50" t="s">
        <v>0</v>
      </c>
      <c r="B82" s="147">
        <f>B9</f>
        <v>46299</v>
      </c>
      <c r="C82" s="148"/>
      <c r="D82" s="51" t="s">
        <v>1</v>
      </c>
      <c r="E82" s="149" t="str">
        <f ca="1">B6</f>
        <v>Grigny</v>
      </c>
      <c r="F82" s="149"/>
      <c r="G82" s="149"/>
      <c r="H82" s="150"/>
      <c r="I82" s="1"/>
    </row>
    <row r="83" spans="1:9" ht="14.1" customHeight="1" x14ac:dyDescent="0.3">
      <c r="A83" s="128" t="s">
        <v>2</v>
      </c>
      <c r="B83" s="151" t="s">
        <v>37</v>
      </c>
      <c r="C83" s="152"/>
      <c r="D83" s="151" t="s">
        <v>38</v>
      </c>
      <c r="E83" s="155"/>
      <c r="F83" s="156" t="s">
        <v>39</v>
      </c>
      <c r="G83" s="157"/>
      <c r="H83" s="160" t="s">
        <v>3</v>
      </c>
      <c r="I83" s="48"/>
    </row>
    <row r="84" spans="1:9" ht="14.1" customHeight="1" x14ac:dyDescent="0.3">
      <c r="A84" s="129"/>
      <c r="B84" s="153"/>
      <c r="C84" s="154"/>
      <c r="D84" s="153"/>
      <c r="E84" s="154"/>
      <c r="F84" s="158"/>
      <c r="G84" s="159"/>
      <c r="H84" s="161"/>
      <c r="I84" s="49"/>
    </row>
    <row r="85" spans="1:9" ht="14.1" customHeight="1" x14ac:dyDescent="0.3">
      <c r="A85" s="52" t="str">
        <f>$A$12</f>
        <v>Ampuis</v>
      </c>
      <c r="B85" s="53">
        <f>H12</f>
        <v>0</v>
      </c>
      <c r="C85" s="54"/>
      <c r="D85" s="53">
        <f t="shared" ref="D85:D106" si="4">H48</f>
        <v>0</v>
      </c>
      <c r="E85" s="54"/>
      <c r="F85" s="79">
        <f>SUM(B85,D85)</f>
        <v>0</v>
      </c>
      <c r="G85" s="80"/>
      <c r="H85" s="88" t="str">
        <f>IF(F85=0,"",RANK(F85,$F$85:$F$106))</f>
        <v/>
      </c>
      <c r="I85" s="49"/>
    </row>
    <row r="86" spans="1:9" ht="14.1" customHeight="1" x14ac:dyDescent="0.3">
      <c r="A86" s="55" t="str">
        <f>$A$13</f>
        <v>Bourg les Valences</v>
      </c>
      <c r="B86" s="56">
        <f>H13</f>
        <v>0</v>
      </c>
      <c r="C86" s="57"/>
      <c r="D86" s="56">
        <f t="shared" si="4"/>
        <v>0</v>
      </c>
      <c r="E86" s="57"/>
      <c r="F86" s="81">
        <f t="shared" ref="F86:F106" si="5">SUM(B86,D86)</f>
        <v>0</v>
      </c>
      <c r="G86" s="82"/>
      <c r="H86" s="88" t="str">
        <f t="shared" ref="H86:H106" si="6">IF(F86=0,"",RANK(F86,$F$85:$F$106))</f>
        <v/>
      </c>
      <c r="I86" s="49"/>
    </row>
    <row r="87" spans="1:9" ht="14.1" customHeight="1" x14ac:dyDescent="0.3">
      <c r="A87" s="55" t="str">
        <f>$A$14</f>
        <v>Caluire</v>
      </c>
      <c r="B87" s="56">
        <f t="shared" ref="B87:B106" si="7">H14</f>
        <v>0</v>
      </c>
      <c r="C87" s="57"/>
      <c r="D87" s="56">
        <f t="shared" si="4"/>
        <v>0</v>
      </c>
      <c r="E87" s="57"/>
      <c r="F87" s="81">
        <f t="shared" si="5"/>
        <v>0</v>
      </c>
      <c r="G87" s="82"/>
      <c r="H87" s="88" t="str">
        <f t="shared" si="6"/>
        <v/>
      </c>
      <c r="I87" s="49"/>
    </row>
    <row r="88" spans="1:9" ht="14.1" customHeight="1" x14ac:dyDescent="0.3">
      <c r="A88" s="55" t="str">
        <f>$A$15</f>
        <v>Chasse</v>
      </c>
      <c r="B88" s="56">
        <f t="shared" si="7"/>
        <v>0</v>
      </c>
      <c r="C88" s="57"/>
      <c r="D88" s="56">
        <f t="shared" si="4"/>
        <v>0</v>
      </c>
      <c r="E88" s="57"/>
      <c r="F88" s="81">
        <f t="shared" si="5"/>
        <v>0</v>
      </c>
      <c r="G88" s="82"/>
      <c r="H88" s="88" t="str">
        <f t="shared" si="6"/>
        <v/>
      </c>
      <c r="I88" s="49"/>
    </row>
    <row r="89" spans="1:9" ht="14.1" customHeight="1" x14ac:dyDescent="0.3">
      <c r="A89" s="55" t="str">
        <f>$A$16</f>
        <v>Chavanay</v>
      </c>
      <c r="B89" s="56">
        <f t="shared" si="7"/>
        <v>0</v>
      </c>
      <c r="C89" s="57"/>
      <c r="D89" s="56">
        <f t="shared" si="4"/>
        <v>0</v>
      </c>
      <c r="E89" s="57"/>
      <c r="F89" s="81">
        <f t="shared" si="5"/>
        <v>0</v>
      </c>
      <c r="G89" s="82"/>
      <c r="H89" s="88" t="str">
        <f t="shared" si="6"/>
        <v/>
      </c>
      <c r="I89" s="49"/>
    </row>
    <row r="90" spans="1:9" ht="14.1" customHeight="1" x14ac:dyDescent="0.3">
      <c r="A90" s="55" t="str">
        <f>$A$17</f>
        <v>Condrieu</v>
      </c>
      <c r="B90" s="56">
        <f t="shared" si="7"/>
        <v>0</v>
      </c>
      <c r="C90" s="57"/>
      <c r="D90" s="56">
        <f t="shared" si="4"/>
        <v>0</v>
      </c>
      <c r="E90" s="57"/>
      <c r="F90" s="81">
        <f t="shared" si="5"/>
        <v>0</v>
      </c>
      <c r="G90" s="82"/>
      <c r="H90" s="88" t="str">
        <f t="shared" si="6"/>
        <v/>
      </c>
      <c r="I90" s="49"/>
    </row>
    <row r="91" spans="1:9" ht="14.1" customHeight="1" x14ac:dyDescent="0.3">
      <c r="A91" s="55" t="str">
        <f>$A$18</f>
        <v>Feyzin</v>
      </c>
      <c r="B91" s="56">
        <f t="shared" si="7"/>
        <v>0</v>
      </c>
      <c r="C91" s="57"/>
      <c r="D91" s="56">
        <f t="shared" si="4"/>
        <v>0</v>
      </c>
      <c r="E91" s="57"/>
      <c r="F91" s="81">
        <f t="shared" si="5"/>
        <v>0</v>
      </c>
      <c r="G91" s="82"/>
      <c r="H91" s="88" t="str">
        <f t="shared" si="6"/>
        <v/>
      </c>
      <c r="I91" s="49"/>
    </row>
    <row r="92" spans="1:9" ht="14.1" customHeight="1" x14ac:dyDescent="0.3">
      <c r="A92" s="55" t="str">
        <f>$A$19</f>
        <v>Givors</v>
      </c>
      <c r="B92" s="56">
        <f t="shared" si="7"/>
        <v>0</v>
      </c>
      <c r="C92" s="57"/>
      <c r="D92" s="56">
        <f t="shared" si="4"/>
        <v>0</v>
      </c>
      <c r="E92" s="57"/>
      <c r="F92" s="81">
        <f t="shared" si="5"/>
        <v>0</v>
      </c>
      <c r="G92" s="82"/>
      <c r="H92" s="88" t="str">
        <f t="shared" si="6"/>
        <v/>
      </c>
      <c r="I92" s="49"/>
    </row>
    <row r="93" spans="1:9" ht="14.1" customHeight="1" x14ac:dyDescent="0.3">
      <c r="A93" s="55" t="str">
        <f>$A$20</f>
        <v>Grigny</v>
      </c>
      <c r="B93" s="56">
        <f t="shared" si="7"/>
        <v>0</v>
      </c>
      <c r="C93" s="57"/>
      <c r="D93" s="56">
        <f t="shared" si="4"/>
        <v>0</v>
      </c>
      <c r="E93" s="57"/>
      <c r="F93" s="81">
        <f t="shared" si="5"/>
        <v>0</v>
      </c>
      <c r="G93" s="82"/>
      <c r="H93" s="88" t="str">
        <f t="shared" si="6"/>
        <v/>
      </c>
      <c r="I93" s="49"/>
    </row>
    <row r="94" spans="1:9" ht="14.1" customHeight="1" x14ac:dyDescent="0.3">
      <c r="A94" s="55" t="str">
        <f>$A$21</f>
        <v>Isle sur Sorgue</v>
      </c>
      <c r="B94" s="56">
        <f t="shared" si="7"/>
        <v>0</v>
      </c>
      <c r="C94" s="57"/>
      <c r="D94" s="56">
        <f t="shared" si="4"/>
        <v>0</v>
      </c>
      <c r="E94" s="57"/>
      <c r="F94" s="81">
        <f t="shared" si="5"/>
        <v>0</v>
      </c>
      <c r="G94" s="82"/>
      <c r="H94" s="88" t="str">
        <f t="shared" si="6"/>
        <v/>
      </c>
      <c r="I94" s="49"/>
    </row>
    <row r="95" spans="1:9" ht="14.1" customHeight="1" x14ac:dyDescent="0.3">
      <c r="A95" s="55" t="str">
        <f>$A$22</f>
        <v>La Mouche</v>
      </c>
      <c r="B95" s="56">
        <f t="shared" si="7"/>
        <v>0</v>
      </c>
      <c r="C95" s="57"/>
      <c r="D95" s="56">
        <f t="shared" si="4"/>
        <v>0</v>
      </c>
      <c r="E95" s="57"/>
      <c r="F95" s="81">
        <f t="shared" si="5"/>
        <v>0</v>
      </c>
      <c r="G95" s="82"/>
      <c r="H95" s="88" t="str">
        <f t="shared" si="6"/>
        <v/>
      </c>
      <c r="I95" s="49"/>
    </row>
    <row r="96" spans="1:9" ht="14.1" customHeight="1" x14ac:dyDescent="0.3">
      <c r="A96" s="55" t="str">
        <f>$A$23</f>
        <v>Le Pertuiset</v>
      </c>
      <c r="B96" s="56">
        <f t="shared" si="7"/>
        <v>0</v>
      </c>
      <c r="C96" s="57"/>
      <c r="D96" s="56">
        <f t="shared" si="4"/>
        <v>0</v>
      </c>
      <c r="E96" s="57"/>
      <c r="F96" s="81">
        <f t="shared" si="5"/>
        <v>0</v>
      </c>
      <c r="G96" s="82"/>
      <c r="H96" s="88" t="str">
        <f t="shared" si="6"/>
        <v/>
      </c>
      <c r="I96" s="49"/>
    </row>
    <row r="97" spans="1:9" ht="14.1" customHeight="1" x14ac:dyDescent="0.3">
      <c r="A97" s="55" t="str">
        <f>$A$24</f>
        <v>Loire</v>
      </c>
      <c r="B97" s="56">
        <f t="shared" si="7"/>
        <v>0</v>
      </c>
      <c r="C97" s="57"/>
      <c r="D97" s="56">
        <f t="shared" si="4"/>
        <v>0</v>
      </c>
      <c r="E97" s="57"/>
      <c r="F97" s="81">
        <f t="shared" si="5"/>
        <v>0</v>
      </c>
      <c r="G97" s="82"/>
      <c r="H97" s="88" t="str">
        <f t="shared" si="6"/>
        <v/>
      </c>
      <c r="I97" s="49"/>
    </row>
    <row r="98" spans="1:9" ht="14.1" customHeight="1" x14ac:dyDescent="0.3">
      <c r="A98" s="55" t="str">
        <f>$A$25</f>
        <v>Miribel</v>
      </c>
      <c r="B98" s="56">
        <f t="shared" si="7"/>
        <v>0</v>
      </c>
      <c r="C98" s="57"/>
      <c r="D98" s="56">
        <f t="shared" si="4"/>
        <v>0</v>
      </c>
      <c r="E98" s="57"/>
      <c r="F98" s="81">
        <f t="shared" si="5"/>
        <v>0</v>
      </c>
      <c r="G98" s="82"/>
      <c r="H98" s="88" t="str">
        <f t="shared" si="6"/>
        <v/>
      </c>
      <c r="I98" s="49"/>
    </row>
    <row r="99" spans="1:9" ht="14.1" customHeight="1" x14ac:dyDescent="0.3">
      <c r="A99" s="55" t="str">
        <f>$A$26</f>
        <v>Nievroz</v>
      </c>
      <c r="B99" s="56">
        <f t="shared" si="7"/>
        <v>0</v>
      </c>
      <c r="C99" s="57"/>
      <c r="D99" s="56">
        <f t="shared" si="4"/>
        <v>0</v>
      </c>
      <c r="E99" s="57"/>
      <c r="F99" s="81">
        <f t="shared" si="5"/>
        <v>0</v>
      </c>
      <c r="G99" s="82"/>
      <c r="H99" s="88" t="str">
        <f t="shared" si="6"/>
        <v/>
      </c>
      <c r="I99" s="49"/>
    </row>
    <row r="100" spans="1:9" ht="14.1" customHeight="1" x14ac:dyDescent="0.3">
      <c r="A100" s="55" t="str">
        <f>$A$27</f>
        <v>Sablons</v>
      </c>
      <c r="B100" s="56">
        <f t="shared" si="7"/>
        <v>0</v>
      </c>
      <c r="C100" s="57"/>
      <c r="D100" s="56">
        <f t="shared" si="4"/>
        <v>0</v>
      </c>
      <c r="E100" s="57"/>
      <c r="F100" s="81">
        <f t="shared" si="5"/>
        <v>0</v>
      </c>
      <c r="G100" s="82"/>
      <c r="H100" s="88" t="str">
        <f t="shared" si="6"/>
        <v/>
      </c>
      <c r="I100" s="49"/>
    </row>
    <row r="101" spans="1:9" ht="14.1" customHeight="1" x14ac:dyDescent="0.3">
      <c r="A101" s="55" t="str">
        <f>$A$28</f>
        <v>St Fons</v>
      </c>
      <c r="B101" s="56">
        <f t="shared" si="7"/>
        <v>0</v>
      </c>
      <c r="C101" s="57"/>
      <c r="D101" s="56">
        <f t="shared" si="4"/>
        <v>0</v>
      </c>
      <c r="E101" s="57"/>
      <c r="F101" s="81">
        <f t="shared" si="5"/>
        <v>0</v>
      </c>
      <c r="G101" s="82"/>
      <c r="H101" s="88" t="str">
        <f t="shared" si="6"/>
        <v/>
      </c>
      <c r="I101" s="49"/>
    </row>
    <row r="102" spans="1:9" ht="14.1" customHeight="1" x14ac:dyDescent="0.3">
      <c r="A102" s="55" t="str">
        <f>$A$29</f>
        <v>St Just</v>
      </c>
      <c r="B102" s="56">
        <f t="shared" si="7"/>
        <v>0</v>
      </c>
      <c r="C102" s="57"/>
      <c r="D102" s="56">
        <f t="shared" si="4"/>
        <v>0</v>
      </c>
      <c r="E102" s="57"/>
      <c r="F102" s="81">
        <f t="shared" si="5"/>
        <v>0</v>
      </c>
      <c r="G102" s="82"/>
      <c r="H102" s="88" t="str">
        <f t="shared" si="6"/>
        <v/>
      </c>
      <c r="I102" s="49"/>
    </row>
    <row r="103" spans="1:9" ht="14.1" customHeight="1" x14ac:dyDescent="0.3">
      <c r="A103" s="55" t="str">
        <f>$A$30</f>
        <v>St Romain</v>
      </c>
      <c r="B103" s="56">
        <f t="shared" si="7"/>
        <v>0</v>
      </c>
      <c r="C103" s="57"/>
      <c r="D103" s="56">
        <f t="shared" si="4"/>
        <v>0</v>
      </c>
      <c r="E103" s="57"/>
      <c r="F103" s="81">
        <f t="shared" si="5"/>
        <v>0</v>
      </c>
      <c r="G103" s="82"/>
      <c r="H103" s="88" t="str">
        <f t="shared" si="6"/>
        <v/>
      </c>
      <c r="I103" s="49"/>
    </row>
    <row r="104" spans="1:9" ht="14.1" customHeight="1" x14ac:dyDescent="0.3">
      <c r="A104" s="55" t="str">
        <f>$A$31</f>
        <v>Vernaison</v>
      </c>
      <c r="B104" s="56">
        <f t="shared" si="7"/>
        <v>0</v>
      </c>
      <c r="C104" s="57"/>
      <c r="D104" s="56">
        <f t="shared" si="4"/>
        <v>0</v>
      </c>
      <c r="E104" s="57"/>
      <c r="F104" s="81">
        <f t="shared" si="5"/>
        <v>0</v>
      </c>
      <c r="G104" s="82"/>
      <c r="H104" s="88" t="str">
        <f t="shared" si="6"/>
        <v/>
      </c>
      <c r="I104" s="49"/>
    </row>
    <row r="105" spans="1:9" ht="14.1" customHeight="1" x14ac:dyDescent="0.3">
      <c r="A105" s="55" t="str">
        <f>$A$32</f>
        <v>Vienne</v>
      </c>
      <c r="B105" s="56">
        <f t="shared" si="7"/>
        <v>0</v>
      </c>
      <c r="C105" s="57"/>
      <c r="D105" s="56">
        <f t="shared" si="4"/>
        <v>0</v>
      </c>
      <c r="E105" s="57"/>
      <c r="F105" s="81">
        <f t="shared" si="5"/>
        <v>0</v>
      </c>
      <c r="G105" s="82"/>
      <c r="H105" s="88" t="str">
        <f t="shared" si="6"/>
        <v/>
      </c>
      <c r="I105" s="49"/>
    </row>
    <row r="106" spans="1:9" ht="14.1" customHeight="1" thickBot="1" x14ac:dyDescent="0.35">
      <c r="A106" s="58" t="str">
        <f>$A$33</f>
        <v>Roanne</v>
      </c>
      <c r="B106" s="59">
        <f t="shared" si="7"/>
        <v>0</v>
      </c>
      <c r="C106" s="60"/>
      <c r="D106" s="59">
        <f t="shared" si="4"/>
        <v>0</v>
      </c>
      <c r="E106" s="60"/>
      <c r="F106" s="83">
        <f t="shared" si="5"/>
        <v>0</v>
      </c>
      <c r="G106" s="84"/>
      <c r="H106" s="89" t="str">
        <f t="shared" si="6"/>
        <v/>
      </c>
      <c r="I106" s="49"/>
    </row>
    <row r="107" spans="1:9" ht="16.05" customHeight="1" x14ac:dyDescent="0.3">
      <c r="A107" s="127" t="s">
        <v>25</v>
      </c>
      <c r="B107" s="127"/>
      <c r="C107" s="127"/>
      <c r="D107" s="40"/>
      <c r="E107" s="3"/>
      <c r="F107" s="3"/>
      <c r="G107" s="3"/>
      <c r="H107" s="3"/>
      <c r="I107" s="3"/>
    </row>
    <row r="108" spans="1:9" ht="14.1" customHeight="1" x14ac:dyDescent="0.3">
      <c r="A108" s="27" t="s">
        <v>40</v>
      </c>
      <c r="B108" s="28"/>
      <c r="C108" s="28" t="s">
        <v>63</v>
      </c>
      <c r="D108" s="7" t="s">
        <v>41</v>
      </c>
      <c r="E108" s="28"/>
      <c r="F108" s="28" t="s">
        <v>20</v>
      </c>
      <c r="G108" s="7" t="s">
        <v>42</v>
      </c>
      <c r="H108" s="28"/>
      <c r="I108" s="28" t="s">
        <v>63</v>
      </c>
    </row>
    <row r="109" spans="1:9" ht="14.1" customHeight="1" x14ac:dyDescent="0.3">
      <c r="A109" s="27" t="s">
        <v>43</v>
      </c>
      <c r="B109" s="28"/>
      <c r="C109" s="28" t="s">
        <v>63</v>
      </c>
      <c r="D109" s="7" t="s">
        <v>44</v>
      </c>
      <c r="E109" s="28"/>
      <c r="F109" s="28" t="s">
        <v>63</v>
      </c>
      <c r="G109" s="7" t="s">
        <v>45</v>
      </c>
      <c r="H109" s="28"/>
      <c r="I109" s="28" t="s">
        <v>20</v>
      </c>
    </row>
    <row r="110" spans="1:9" ht="14.1" customHeight="1" x14ac:dyDescent="0.3">
      <c r="A110" s="33"/>
      <c r="B110" s="34"/>
      <c r="C110" s="34"/>
      <c r="D110" s="34"/>
      <c r="E110" s="34"/>
      <c r="F110" s="34"/>
      <c r="G110" s="34"/>
      <c r="H110" s="34"/>
      <c r="I110" s="34"/>
    </row>
    <row r="111" spans="1:9" ht="14.1" customHeight="1" x14ac:dyDescent="0.3"/>
    <row r="112" spans="1:9" ht="14.1" customHeight="1" x14ac:dyDescent="0.3"/>
    <row r="113" ht="14.1" customHeight="1" x14ac:dyDescent="0.3"/>
    <row r="114" ht="14.1" customHeight="1" x14ac:dyDescent="0.3"/>
    <row r="115" ht="14.1" customHeight="1" x14ac:dyDescent="0.3"/>
    <row r="116" ht="14.1" customHeight="1" x14ac:dyDescent="0.3"/>
  </sheetData>
  <mergeCells count="35">
    <mergeCell ref="F46:G46"/>
    <mergeCell ref="H46:H47"/>
    <mergeCell ref="B42:I42"/>
    <mergeCell ref="B45:D45"/>
    <mergeCell ref="G45:I45"/>
    <mergeCell ref="A46:A47"/>
    <mergeCell ref="A107:C107"/>
    <mergeCell ref="B74:I74"/>
    <mergeCell ref="B76:I77"/>
    <mergeCell ref="B78:I78"/>
    <mergeCell ref="B82:C82"/>
    <mergeCell ref="E82:H82"/>
    <mergeCell ref="A83:A84"/>
    <mergeCell ref="B83:C84"/>
    <mergeCell ref="D83:E84"/>
    <mergeCell ref="F83:G84"/>
    <mergeCell ref="H83:H84"/>
    <mergeCell ref="B46:C46"/>
    <mergeCell ref="I46:I47"/>
    <mergeCell ref="A70:C70"/>
    <mergeCell ref="D46:E46"/>
    <mergeCell ref="B2:I2"/>
    <mergeCell ref="B4:I5"/>
    <mergeCell ref="B6:I6"/>
    <mergeCell ref="B9:D9"/>
    <mergeCell ref="G9:I9"/>
    <mergeCell ref="A34:C34"/>
    <mergeCell ref="A10:A11"/>
    <mergeCell ref="B38:I38"/>
    <mergeCell ref="B40:I41"/>
    <mergeCell ref="B10:C10"/>
    <mergeCell ref="D10:E10"/>
    <mergeCell ref="F10:G10"/>
    <mergeCell ref="H10:H11"/>
    <mergeCell ref="I10:I11"/>
  </mergeCells>
  <printOptions horizontalCentered="1"/>
  <pageMargins left="0.31496062992125984" right="0.31496062992125984" top="0.35433070866141736" bottom="0.35433070866141736" header="0.19685039370078741" footer="0.11811023622047245"/>
  <pageSetup paperSize="9" orientation="landscape" r:id="rId1"/>
  <headerFooter>
    <oddFooter>&amp;L&amp;"-,Gras"&amp;12&amp;F  /  &amp;A&amp;C&amp;P/&amp;N&amp;R&amp;KFF0000Edition du: &amp;D_&amp;T</oddFooter>
  </headerFooter>
  <rowBreaks count="1" manualBreakCount="1">
    <brk id="72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C3B4E-055F-4BAB-BB3D-6E546A26924B}">
  <sheetPr>
    <tabColor rgb="FF00B0F0"/>
  </sheetPr>
  <dimension ref="A1:I116"/>
  <sheetViews>
    <sheetView showZeros="0" topLeftCell="A28" workbookViewId="0">
      <selection activeCell="A35" sqref="A35:I36"/>
    </sheetView>
  </sheetViews>
  <sheetFormatPr baseColWidth="10" defaultColWidth="11.44140625" defaultRowHeight="14.4" x14ac:dyDescent="0.3"/>
  <cols>
    <col min="1" max="1" width="30.77734375" style="30" customWidth="1"/>
    <col min="2" max="2" width="14.77734375" style="5" customWidth="1"/>
    <col min="3" max="3" width="7.77734375" style="5" customWidth="1"/>
    <col min="4" max="4" width="14.77734375" style="5" customWidth="1"/>
    <col min="5" max="5" width="9" style="5" customWidth="1"/>
    <col min="6" max="6" width="14.77734375" style="5" customWidth="1"/>
    <col min="7" max="7" width="7.77734375" style="5" customWidth="1"/>
    <col min="8" max="8" width="14.77734375" style="5" customWidth="1"/>
    <col min="9" max="9" width="12.77734375" style="5" customWidth="1"/>
    <col min="10" max="16384" width="11.44140625" style="5"/>
  </cols>
  <sheetData>
    <row r="1" spans="1:9" ht="16.05" customHeight="1" x14ac:dyDescent="0.3">
      <c r="A1" s="22"/>
      <c r="B1" s="3"/>
      <c r="C1" s="3"/>
      <c r="D1" s="3"/>
      <c r="E1" s="3"/>
      <c r="F1" s="3"/>
      <c r="G1" s="3"/>
      <c r="H1" s="3"/>
      <c r="I1" s="3"/>
    </row>
    <row r="2" spans="1:9" ht="16.05" customHeight="1" x14ac:dyDescent="0.3">
      <c r="A2" s="22"/>
      <c r="B2" s="130" t="s">
        <v>26</v>
      </c>
      <c r="C2" s="130"/>
      <c r="D2" s="130"/>
      <c r="E2" s="130"/>
      <c r="F2" s="130"/>
      <c r="G2" s="130"/>
      <c r="H2" s="130"/>
      <c r="I2" s="130"/>
    </row>
    <row r="3" spans="1:9" ht="16.05" customHeight="1" x14ac:dyDescent="0.3">
      <c r="A3" s="22"/>
      <c r="B3" s="3"/>
      <c r="C3" s="3"/>
      <c r="D3" s="17"/>
      <c r="E3" s="17"/>
      <c r="F3" s="17"/>
      <c r="G3" s="17"/>
      <c r="H3" s="17"/>
      <c r="I3" s="17"/>
    </row>
    <row r="4" spans="1:9" ht="16.05" customHeight="1" x14ac:dyDescent="0.3">
      <c r="A4" s="22"/>
      <c r="B4" s="139" t="s">
        <v>46</v>
      </c>
      <c r="C4" s="139"/>
      <c r="D4" s="139"/>
      <c r="E4" s="139"/>
      <c r="F4" s="139"/>
      <c r="G4" s="139"/>
      <c r="H4" s="139"/>
      <c r="I4" s="139"/>
    </row>
    <row r="5" spans="1:9" ht="16.05" customHeight="1" x14ac:dyDescent="0.3">
      <c r="A5" s="22"/>
      <c r="B5" s="139"/>
      <c r="C5" s="139"/>
      <c r="D5" s="139"/>
      <c r="E5" s="139"/>
      <c r="F5" s="139"/>
      <c r="G5" s="139"/>
      <c r="H5" s="139"/>
      <c r="I5" s="139"/>
    </row>
    <row r="6" spans="1:9" ht="16.05" customHeight="1" x14ac:dyDescent="0.3">
      <c r="A6" s="22"/>
      <c r="B6" s="140" t="str">
        <f ca="1">MID(CELL("filename",$A$1),FIND("]",CELL("filename",$A$1))+1,32)</f>
        <v>St Fons</v>
      </c>
      <c r="C6" s="140"/>
      <c r="D6" s="140"/>
      <c r="E6" s="140"/>
      <c r="F6" s="140"/>
      <c r="G6" s="140"/>
      <c r="H6" s="140"/>
      <c r="I6" s="140"/>
    </row>
    <row r="7" spans="1:9" ht="16.05" customHeight="1" x14ac:dyDescent="0.3">
      <c r="A7" s="22"/>
      <c r="B7" s="24"/>
      <c r="C7" s="3"/>
      <c r="D7" s="3"/>
      <c r="E7" s="3"/>
      <c r="F7" s="3"/>
      <c r="G7" s="3"/>
      <c r="H7" s="3"/>
      <c r="I7" s="3"/>
    </row>
    <row r="8" spans="1:9" ht="16.05" customHeight="1" thickBot="1" x14ac:dyDescent="0.35">
      <c r="A8" s="22"/>
      <c r="B8" s="3"/>
      <c r="C8" s="3"/>
      <c r="D8" s="3"/>
      <c r="E8" s="3"/>
      <c r="F8" s="3"/>
      <c r="G8" s="3"/>
      <c r="H8" s="3"/>
      <c r="I8" s="3"/>
    </row>
    <row r="9" spans="1:9" ht="14.1" customHeight="1" x14ac:dyDescent="0.3">
      <c r="A9" s="39" t="s">
        <v>0</v>
      </c>
      <c r="B9" s="141">
        <v>46306</v>
      </c>
      <c r="C9" s="141"/>
      <c r="D9" s="141"/>
      <c r="E9" s="25"/>
      <c r="F9" s="38" t="s">
        <v>1</v>
      </c>
      <c r="G9" s="142" t="str">
        <f ca="1">B6</f>
        <v>St Fons</v>
      </c>
      <c r="H9" s="142"/>
      <c r="I9" s="143"/>
    </row>
    <row r="10" spans="1:9" ht="14.1" customHeight="1" x14ac:dyDescent="0.3">
      <c r="A10" s="128" t="s">
        <v>2</v>
      </c>
      <c r="B10" s="132" t="s">
        <v>21</v>
      </c>
      <c r="C10" s="133"/>
      <c r="D10" s="132" t="s">
        <v>22</v>
      </c>
      <c r="E10" s="133"/>
      <c r="F10" s="132" t="s">
        <v>29</v>
      </c>
      <c r="G10" s="134"/>
      <c r="H10" s="135" t="s">
        <v>23</v>
      </c>
      <c r="I10" s="137" t="s">
        <v>3</v>
      </c>
    </row>
    <row r="11" spans="1:9" ht="14.1" customHeight="1" x14ac:dyDescent="0.3">
      <c r="A11" s="129"/>
      <c r="B11" s="13" t="s">
        <v>47</v>
      </c>
      <c r="C11" s="14" t="s">
        <v>20</v>
      </c>
      <c r="D11" s="13" t="s">
        <v>47</v>
      </c>
      <c r="E11" s="14" t="s">
        <v>20</v>
      </c>
      <c r="F11" s="13" t="s">
        <v>47</v>
      </c>
      <c r="G11" s="15" t="s">
        <v>20</v>
      </c>
      <c r="H11" s="136"/>
      <c r="I11" s="138"/>
    </row>
    <row r="12" spans="1:9" ht="14.1" customHeight="1" x14ac:dyDescent="0.3">
      <c r="A12" s="35" t="s">
        <v>55</v>
      </c>
      <c r="B12" s="62"/>
      <c r="C12" s="62"/>
      <c r="D12" s="62"/>
      <c r="E12" s="62"/>
      <c r="F12" s="62"/>
      <c r="G12" s="63"/>
      <c r="H12" s="76">
        <f t="shared" ref="H12:H33" si="0">SUM(C12,E12,G12)</f>
        <v>0</v>
      </c>
      <c r="I12" s="73" t="str">
        <f>IF(H12=0,"",RANK(H12,$H$12:$H$33))</f>
        <v/>
      </c>
    </row>
    <row r="13" spans="1:9" ht="14.1" customHeight="1" x14ac:dyDescent="0.3">
      <c r="A13" s="36" t="s">
        <v>62</v>
      </c>
      <c r="B13" s="9"/>
      <c r="C13" s="9"/>
      <c r="D13" s="9"/>
      <c r="E13" s="9"/>
      <c r="F13" s="9"/>
      <c r="G13" s="10"/>
      <c r="H13" s="77">
        <f t="shared" si="0"/>
        <v>0</v>
      </c>
      <c r="I13" s="74" t="str">
        <f t="shared" ref="I13:I33" si="1">IF(H13=0,"",RANK(H13,$H$12:$H$33))</f>
        <v/>
      </c>
    </row>
    <row r="14" spans="1:9" ht="14.1" customHeight="1" x14ac:dyDescent="0.3">
      <c r="A14" s="36" t="s">
        <v>4</v>
      </c>
      <c r="B14" s="9"/>
      <c r="C14" s="9"/>
      <c r="D14" s="9"/>
      <c r="E14" s="9"/>
      <c r="F14" s="9"/>
      <c r="G14" s="10"/>
      <c r="H14" s="77">
        <f t="shared" si="0"/>
        <v>0</v>
      </c>
      <c r="I14" s="74" t="str">
        <f t="shared" si="1"/>
        <v/>
      </c>
    </row>
    <row r="15" spans="1:9" ht="14.1" customHeight="1" x14ac:dyDescent="0.3">
      <c r="A15" s="36" t="s">
        <v>5</v>
      </c>
      <c r="B15" s="9"/>
      <c r="C15" s="9"/>
      <c r="D15" s="9"/>
      <c r="E15" s="9"/>
      <c r="F15" s="9"/>
      <c r="G15" s="10"/>
      <c r="H15" s="77">
        <f t="shared" si="0"/>
        <v>0</v>
      </c>
      <c r="I15" s="74" t="str">
        <f t="shared" si="1"/>
        <v/>
      </c>
    </row>
    <row r="16" spans="1:9" ht="14.1" customHeight="1" x14ac:dyDescent="0.3">
      <c r="A16" s="36" t="s">
        <v>18</v>
      </c>
      <c r="B16" s="9"/>
      <c r="C16" s="9"/>
      <c r="D16" s="9"/>
      <c r="E16" s="9"/>
      <c r="F16" s="9"/>
      <c r="G16" s="10"/>
      <c r="H16" s="77">
        <f t="shared" si="0"/>
        <v>0</v>
      </c>
      <c r="I16" s="74" t="str">
        <f t="shared" si="1"/>
        <v/>
      </c>
    </row>
    <row r="17" spans="1:9" ht="14.1" customHeight="1" x14ac:dyDescent="0.3">
      <c r="A17" s="36" t="s">
        <v>6</v>
      </c>
      <c r="B17" s="9"/>
      <c r="C17" s="9"/>
      <c r="D17" s="9"/>
      <c r="E17" s="9"/>
      <c r="F17" s="9"/>
      <c r="G17" s="10"/>
      <c r="H17" s="77">
        <f t="shared" si="0"/>
        <v>0</v>
      </c>
      <c r="I17" s="74" t="str">
        <f t="shared" si="1"/>
        <v/>
      </c>
    </row>
    <row r="18" spans="1:9" ht="14.1" customHeight="1" x14ac:dyDescent="0.3">
      <c r="A18" s="36" t="s">
        <v>7</v>
      </c>
      <c r="B18" s="9"/>
      <c r="C18" s="9"/>
      <c r="D18" s="9"/>
      <c r="E18" s="9"/>
      <c r="F18" s="9"/>
      <c r="G18" s="10"/>
      <c r="H18" s="77">
        <f t="shared" si="0"/>
        <v>0</v>
      </c>
      <c r="I18" s="74" t="str">
        <f t="shared" si="1"/>
        <v/>
      </c>
    </row>
    <row r="19" spans="1:9" ht="14.1" customHeight="1" x14ac:dyDescent="0.3">
      <c r="A19" s="36" t="s">
        <v>8</v>
      </c>
      <c r="B19" s="9"/>
      <c r="C19" s="9"/>
      <c r="D19" s="9"/>
      <c r="E19" s="9"/>
      <c r="F19" s="9"/>
      <c r="G19" s="10"/>
      <c r="H19" s="77">
        <f t="shared" si="0"/>
        <v>0</v>
      </c>
      <c r="I19" s="74" t="str">
        <f t="shared" si="1"/>
        <v/>
      </c>
    </row>
    <row r="20" spans="1:9" ht="14.1" customHeight="1" x14ac:dyDescent="0.3">
      <c r="A20" s="36" t="s">
        <v>9</v>
      </c>
      <c r="B20" s="9"/>
      <c r="C20" s="9"/>
      <c r="D20" s="9"/>
      <c r="E20" s="9"/>
      <c r="F20" s="9"/>
      <c r="G20" s="10"/>
      <c r="H20" s="77">
        <f t="shared" si="0"/>
        <v>0</v>
      </c>
      <c r="I20" s="74" t="str">
        <f t="shared" si="1"/>
        <v/>
      </c>
    </row>
    <row r="21" spans="1:9" ht="14.1" customHeight="1" x14ac:dyDescent="0.3">
      <c r="A21" s="36" t="s">
        <v>48</v>
      </c>
      <c r="B21" s="9"/>
      <c r="C21" s="9"/>
      <c r="D21" s="9"/>
      <c r="E21" s="9"/>
      <c r="F21" s="9"/>
      <c r="G21" s="10"/>
      <c r="H21" s="77">
        <f t="shared" si="0"/>
        <v>0</v>
      </c>
      <c r="I21" s="74" t="str">
        <f t="shared" si="1"/>
        <v/>
      </c>
    </row>
    <row r="22" spans="1:9" ht="14.1" customHeight="1" x14ac:dyDescent="0.3">
      <c r="A22" s="36" t="s">
        <v>10</v>
      </c>
      <c r="B22" s="9"/>
      <c r="C22" s="9"/>
      <c r="D22" s="9"/>
      <c r="E22" s="9"/>
      <c r="F22" s="9"/>
      <c r="G22" s="10"/>
      <c r="H22" s="77">
        <f t="shared" si="0"/>
        <v>0</v>
      </c>
      <c r="I22" s="74" t="str">
        <f t="shared" si="1"/>
        <v/>
      </c>
    </row>
    <row r="23" spans="1:9" ht="14.1" customHeight="1" x14ac:dyDescent="0.3">
      <c r="A23" s="36" t="s">
        <v>60</v>
      </c>
      <c r="B23" s="9"/>
      <c r="C23" s="9"/>
      <c r="D23" s="9"/>
      <c r="E23" s="9"/>
      <c r="F23" s="9"/>
      <c r="G23" s="10"/>
      <c r="H23" s="77">
        <f t="shared" si="0"/>
        <v>0</v>
      </c>
      <c r="I23" s="74" t="str">
        <f t="shared" si="1"/>
        <v/>
      </c>
    </row>
    <row r="24" spans="1:9" ht="14.1" customHeight="1" x14ac:dyDescent="0.3">
      <c r="A24" s="36" t="s">
        <v>11</v>
      </c>
      <c r="B24" s="9"/>
      <c r="C24" s="9"/>
      <c r="D24" s="9"/>
      <c r="E24" s="9"/>
      <c r="F24" s="9"/>
      <c r="G24" s="10"/>
      <c r="H24" s="77">
        <f t="shared" si="0"/>
        <v>0</v>
      </c>
      <c r="I24" s="74" t="str">
        <f t="shared" si="1"/>
        <v/>
      </c>
    </row>
    <row r="25" spans="1:9" ht="14.1" customHeight="1" x14ac:dyDescent="0.3">
      <c r="A25" s="36" t="s">
        <v>12</v>
      </c>
      <c r="B25" s="9"/>
      <c r="C25" s="9"/>
      <c r="D25" s="9"/>
      <c r="E25" s="9"/>
      <c r="F25" s="9"/>
      <c r="G25" s="10"/>
      <c r="H25" s="77">
        <f t="shared" si="0"/>
        <v>0</v>
      </c>
      <c r="I25" s="74" t="str">
        <f t="shared" si="1"/>
        <v/>
      </c>
    </row>
    <row r="26" spans="1:9" ht="14.1" customHeight="1" x14ac:dyDescent="0.3">
      <c r="A26" s="36" t="s">
        <v>13</v>
      </c>
      <c r="B26" s="9"/>
      <c r="C26" s="9"/>
      <c r="D26" s="9"/>
      <c r="E26" s="9"/>
      <c r="F26" s="9"/>
      <c r="G26" s="10"/>
      <c r="H26" s="77">
        <f t="shared" si="0"/>
        <v>0</v>
      </c>
      <c r="I26" s="74" t="str">
        <f t="shared" si="1"/>
        <v/>
      </c>
    </row>
    <row r="27" spans="1:9" ht="14.1" customHeight="1" x14ac:dyDescent="0.3">
      <c r="A27" s="36" t="s">
        <v>14</v>
      </c>
      <c r="B27" s="9"/>
      <c r="C27" s="9"/>
      <c r="D27" s="9"/>
      <c r="E27" s="9"/>
      <c r="F27" s="9"/>
      <c r="G27" s="10"/>
      <c r="H27" s="77">
        <f t="shared" si="0"/>
        <v>0</v>
      </c>
      <c r="I27" s="74" t="str">
        <f t="shared" si="1"/>
        <v/>
      </c>
    </row>
    <row r="28" spans="1:9" ht="14.1" customHeight="1" x14ac:dyDescent="0.3">
      <c r="A28" s="36" t="s">
        <v>61</v>
      </c>
      <c r="B28" s="9"/>
      <c r="C28" s="9"/>
      <c r="D28" s="9"/>
      <c r="E28" s="9"/>
      <c r="F28" s="9"/>
      <c r="G28" s="10"/>
      <c r="H28" s="77">
        <f t="shared" si="0"/>
        <v>0</v>
      </c>
      <c r="I28" s="74" t="str">
        <f t="shared" si="1"/>
        <v/>
      </c>
    </row>
    <row r="29" spans="1:9" ht="14.1" customHeight="1" x14ac:dyDescent="0.3">
      <c r="A29" s="36" t="s">
        <v>56</v>
      </c>
      <c r="B29" s="9"/>
      <c r="C29" s="9"/>
      <c r="D29" s="9"/>
      <c r="E29" s="9"/>
      <c r="F29" s="9"/>
      <c r="G29" s="10"/>
      <c r="H29" s="77">
        <f t="shared" si="0"/>
        <v>0</v>
      </c>
      <c r="I29" s="74" t="str">
        <f t="shared" si="1"/>
        <v/>
      </c>
    </row>
    <row r="30" spans="1:9" ht="14.1" customHeight="1" x14ac:dyDescent="0.3">
      <c r="A30" s="36" t="s">
        <v>15</v>
      </c>
      <c r="B30" s="9"/>
      <c r="C30" s="9"/>
      <c r="D30" s="9"/>
      <c r="E30" s="9"/>
      <c r="F30" s="9"/>
      <c r="G30" s="10"/>
      <c r="H30" s="77">
        <f t="shared" si="0"/>
        <v>0</v>
      </c>
      <c r="I30" s="74" t="str">
        <f t="shared" si="1"/>
        <v/>
      </c>
    </row>
    <row r="31" spans="1:9" ht="14.1" customHeight="1" x14ac:dyDescent="0.3">
      <c r="A31" s="36" t="s">
        <v>16</v>
      </c>
      <c r="B31" s="9"/>
      <c r="C31" s="9"/>
      <c r="D31" s="9"/>
      <c r="E31" s="9"/>
      <c r="F31" s="9"/>
      <c r="G31" s="10"/>
      <c r="H31" s="77">
        <f t="shared" si="0"/>
        <v>0</v>
      </c>
      <c r="I31" s="74" t="str">
        <f t="shared" si="1"/>
        <v/>
      </c>
    </row>
    <row r="32" spans="1:9" ht="14.1" customHeight="1" x14ac:dyDescent="0.3">
      <c r="A32" s="36" t="s">
        <v>17</v>
      </c>
      <c r="B32" s="9"/>
      <c r="C32" s="9"/>
      <c r="D32" s="9"/>
      <c r="E32" s="9"/>
      <c r="F32" s="9"/>
      <c r="G32" s="10"/>
      <c r="H32" s="77">
        <f t="shared" si="0"/>
        <v>0</v>
      </c>
      <c r="I32" s="74" t="str">
        <f t="shared" si="1"/>
        <v/>
      </c>
    </row>
    <row r="33" spans="1:9" ht="14.1" customHeight="1" thickBot="1" x14ac:dyDescent="0.35">
      <c r="A33" s="37" t="s">
        <v>64</v>
      </c>
      <c r="B33" s="11"/>
      <c r="C33" s="11"/>
      <c r="D33" s="11"/>
      <c r="E33" s="11"/>
      <c r="F33" s="11"/>
      <c r="G33" s="12"/>
      <c r="H33" s="78">
        <f t="shared" si="0"/>
        <v>0</v>
      </c>
      <c r="I33" s="75" t="str">
        <f t="shared" si="1"/>
        <v/>
      </c>
    </row>
    <row r="34" spans="1:9" ht="16.05" customHeight="1" x14ac:dyDescent="0.3">
      <c r="A34" s="127" t="s">
        <v>24</v>
      </c>
      <c r="B34" s="127"/>
      <c r="C34" s="127"/>
      <c r="D34" s="26"/>
      <c r="E34" s="3"/>
      <c r="F34" s="3"/>
      <c r="G34" s="3"/>
      <c r="H34" s="3"/>
      <c r="I34" s="3"/>
    </row>
    <row r="35" spans="1:9" ht="14.1" customHeight="1" x14ac:dyDescent="0.3">
      <c r="A35" s="27" t="s">
        <v>40</v>
      </c>
      <c r="B35" s="28"/>
      <c r="C35" s="28" t="s">
        <v>20</v>
      </c>
      <c r="D35" s="7" t="s">
        <v>41</v>
      </c>
      <c r="E35" s="28"/>
      <c r="F35" s="28" t="s">
        <v>20</v>
      </c>
      <c r="G35" s="7" t="s">
        <v>42</v>
      </c>
      <c r="H35" s="28"/>
      <c r="I35" s="28" t="s">
        <v>20</v>
      </c>
    </row>
    <row r="36" spans="1:9" ht="14.1" customHeight="1" x14ac:dyDescent="0.3">
      <c r="A36" s="27" t="s">
        <v>43</v>
      </c>
      <c r="B36" s="28"/>
      <c r="C36" s="28" t="s">
        <v>20</v>
      </c>
      <c r="D36" s="7" t="s">
        <v>44</v>
      </c>
      <c r="E36" s="28"/>
      <c r="F36" s="28" t="s">
        <v>20</v>
      </c>
      <c r="G36" s="7" t="s">
        <v>45</v>
      </c>
      <c r="H36" s="28"/>
      <c r="I36" s="28"/>
    </row>
    <row r="37" spans="1:9" ht="16.05" customHeight="1" x14ac:dyDescent="0.3">
      <c r="A37" s="22"/>
      <c r="B37" s="3"/>
      <c r="C37" s="3"/>
      <c r="D37" s="3"/>
      <c r="E37" s="3"/>
      <c r="F37" s="3"/>
      <c r="G37" s="3"/>
      <c r="H37" s="3"/>
      <c r="I37" s="3"/>
    </row>
    <row r="38" spans="1:9" ht="16.05" customHeight="1" x14ac:dyDescent="0.3">
      <c r="A38" s="22"/>
      <c r="B38" s="130" t="s">
        <v>26</v>
      </c>
      <c r="C38" s="130"/>
      <c r="D38" s="130"/>
      <c r="E38" s="130"/>
      <c r="F38" s="130"/>
      <c r="G38" s="130"/>
      <c r="H38" s="130"/>
      <c r="I38" s="130"/>
    </row>
    <row r="39" spans="1:9" ht="16.05" customHeight="1" x14ac:dyDescent="0.3">
      <c r="A39" s="22"/>
      <c r="B39" s="3"/>
      <c r="C39" s="3"/>
      <c r="D39" s="3"/>
      <c r="E39" s="3"/>
      <c r="F39" s="3"/>
      <c r="G39" s="3"/>
      <c r="H39" s="3"/>
      <c r="I39" s="3"/>
    </row>
    <row r="40" spans="1:9" ht="16.05" customHeight="1" x14ac:dyDescent="0.3">
      <c r="A40" s="22"/>
      <c r="B40" s="131" t="s">
        <v>52</v>
      </c>
      <c r="C40" s="131"/>
      <c r="D40" s="131"/>
      <c r="E40" s="131"/>
      <c r="F40" s="131"/>
      <c r="G40" s="131"/>
      <c r="H40" s="131"/>
      <c r="I40" s="131"/>
    </row>
    <row r="41" spans="1:9" ht="16.05" customHeight="1" x14ac:dyDescent="0.3">
      <c r="A41" s="22"/>
      <c r="B41" s="131"/>
      <c r="C41" s="131"/>
      <c r="D41" s="131"/>
      <c r="E41" s="131"/>
      <c r="F41" s="131"/>
      <c r="G41" s="131"/>
      <c r="H41" s="131"/>
      <c r="I41" s="131"/>
    </row>
    <row r="42" spans="1:9" ht="16.05" customHeight="1" x14ac:dyDescent="0.3">
      <c r="A42" s="22"/>
      <c r="B42" s="140" t="str">
        <f ca="1">$B$6</f>
        <v>St Fons</v>
      </c>
      <c r="C42" s="140"/>
      <c r="D42" s="140"/>
      <c r="E42" s="140"/>
      <c r="F42" s="140"/>
      <c r="G42" s="140"/>
      <c r="H42" s="140"/>
      <c r="I42" s="140"/>
    </row>
    <row r="43" spans="1:9" ht="16.05" customHeight="1" x14ac:dyDescent="0.3">
      <c r="A43" s="22"/>
      <c r="B43" s="3"/>
      <c r="C43" s="3"/>
      <c r="D43" s="3"/>
      <c r="E43" s="3"/>
      <c r="F43" s="3"/>
      <c r="G43" s="3"/>
      <c r="H43" s="3"/>
      <c r="I43" s="3"/>
    </row>
    <row r="44" spans="1:9" ht="16.05" customHeight="1" thickBot="1" x14ac:dyDescent="0.35">
      <c r="A44" s="22"/>
      <c r="B44" s="24"/>
      <c r="C44" s="3"/>
      <c r="D44" s="3"/>
      <c r="E44" s="3"/>
      <c r="F44" s="3"/>
      <c r="G44" s="3"/>
      <c r="H44" s="3"/>
      <c r="I44" s="3"/>
    </row>
    <row r="45" spans="1:9" ht="16.05" customHeight="1" x14ac:dyDescent="0.3">
      <c r="A45" s="41" t="s">
        <v>50</v>
      </c>
      <c r="B45" s="141">
        <v>45557</v>
      </c>
      <c r="C45" s="141"/>
      <c r="D45" s="141"/>
      <c r="E45" s="42"/>
      <c r="F45" s="43" t="s">
        <v>51</v>
      </c>
      <c r="G45" s="163" t="str">
        <f ca="1">B6</f>
        <v>St Fons</v>
      </c>
      <c r="H45" s="164"/>
      <c r="I45" s="165"/>
    </row>
    <row r="46" spans="1:9" ht="14.1" customHeight="1" x14ac:dyDescent="0.3">
      <c r="A46" s="144" t="s">
        <v>2</v>
      </c>
      <c r="B46" s="132" t="s">
        <v>27</v>
      </c>
      <c r="C46" s="133"/>
      <c r="D46" s="132" t="s">
        <v>28</v>
      </c>
      <c r="E46" s="133"/>
      <c r="F46" s="132" t="s">
        <v>49</v>
      </c>
      <c r="G46" s="162"/>
      <c r="H46" s="135" t="s">
        <v>23</v>
      </c>
      <c r="I46" s="137" t="s">
        <v>3</v>
      </c>
    </row>
    <row r="47" spans="1:9" ht="14.1" customHeight="1" x14ac:dyDescent="0.3">
      <c r="A47" s="145"/>
      <c r="B47" s="13" t="s">
        <v>31</v>
      </c>
      <c r="C47" s="14" t="s">
        <v>20</v>
      </c>
      <c r="D47" s="13" t="s">
        <v>30</v>
      </c>
      <c r="E47" s="14" t="s">
        <v>20</v>
      </c>
      <c r="F47" s="13" t="s">
        <v>30</v>
      </c>
      <c r="G47" s="15" t="s">
        <v>20</v>
      </c>
      <c r="H47" s="136"/>
      <c r="I47" s="138"/>
    </row>
    <row r="48" spans="1:9" ht="14.1" customHeight="1" x14ac:dyDescent="0.3">
      <c r="A48" s="35" t="str">
        <f>$A$12</f>
        <v>Ampuis</v>
      </c>
      <c r="B48" s="62"/>
      <c r="C48" s="62"/>
      <c r="D48" s="62"/>
      <c r="E48" s="62"/>
      <c r="F48" s="62"/>
      <c r="G48" s="63"/>
      <c r="H48" s="76">
        <f t="shared" ref="H48:H69" si="2">SUM(C48,E48,G48)</f>
        <v>0</v>
      </c>
      <c r="I48" s="73" t="str">
        <f>IF(H48=0,"",RANK(H48,$H$48:$H$69))</f>
        <v/>
      </c>
    </row>
    <row r="49" spans="1:9" ht="14.1" customHeight="1" x14ac:dyDescent="0.3">
      <c r="A49" s="36" t="str">
        <f>$A$13</f>
        <v>Bourg les Valences</v>
      </c>
      <c r="B49" s="9"/>
      <c r="C49" s="9"/>
      <c r="D49" s="9"/>
      <c r="E49" s="9"/>
      <c r="F49" s="9"/>
      <c r="G49" s="10"/>
      <c r="H49" s="77">
        <f t="shared" si="2"/>
        <v>0</v>
      </c>
      <c r="I49" s="74" t="str">
        <f t="shared" ref="I49:I69" si="3">IF(H49=0,"",RANK(H49,$H$48:$H$69))</f>
        <v/>
      </c>
    </row>
    <row r="50" spans="1:9" ht="14.1" customHeight="1" x14ac:dyDescent="0.3">
      <c r="A50" s="36" t="str">
        <f>$A$14</f>
        <v>Caluire</v>
      </c>
      <c r="B50" s="9"/>
      <c r="C50" s="9"/>
      <c r="D50" s="9"/>
      <c r="E50" s="9"/>
      <c r="F50" s="9"/>
      <c r="G50" s="10"/>
      <c r="H50" s="77">
        <f t="shared" si="2"/>
        <v>0</v>
      </c>
      <c r="I50" s="74" t="str">
        <f t="shared" si="3"/>
        <v/>
      </c>
    </row>
    <row r="51" spans="1:9" ht="14.1" customHeight="1" x14ac:dyDescent="0.3">
      <c r="A51" s="36" t="str">
        <f>$A$15</f>
        <v>Chasse</v>
      </c>
      <c r="B51" s="9"/>
      <c r="C51" s="9"/>
      <c r="D51" s="9"/>
      <c r="E51" s="9"/>
      <c r="F51" s="9"/>
      <c r="G51" s="10"/>
      <c r="H51" s="77">
        <f t="shared" si="2"/>
        <v>0</v>
      </c>
      <c r="I51" s="74" t="str">
        <f t="shared" si="3"/>
        <v/>
      </c>
    </row>
    <row r="52" spans="1:9" ht="14.1" customHeight="1" x14ac:dyDescent="0.3">
      <c r="A52" s="36" t="str">
        <f>$A$16</f>
        <v>Chavanay</v>
      </c>
      <c r="B52" s="9"/>
      <c r="C52" s="9"/>
      <c r="D52" s="9"/>
      <c r="E52" s="9"/>
      <c r="F52" s="9"/>
      <c r="G52" s="10"/>
      <c r="H52" s="77">
        <f t="shared" si="2"/>
        <v>0</v>
      </c>
      <c r="I52" s="74" t="str">
        <f t="shared" si="3"/>
        <v/>
      </c>
    </row>
    <row r="53" spans="1:9" ht="14.1" customHeight="1" x14ac:dyDescent="0.3">
      <c r="A53" s="36" t="str">
        <f>$A$17</f>
        <v>Condrieu</v>
      </c>
      <c r="B53" s="9"/>
      <c r="C53" s="9"/>
      <c r="D53" s="9"/>
      <c r="E53" s="9"/>
      <c r="F53" s="9"/>
      <c r="G53" s="10"/>
      <c r="H53" s="77">
        <f t="shared" si="2"/>
        <v>0</v>
      </c>
      <c r="I53" s="74" t="str">
        <f t="shared" si="3"/>
        <v/>
      </c>
    </row>
    <row r="54" spans="1:9" ht="14.1" customHeight="1" x14ac:dyDescent="0.3">
      <c r="A54" s="36" t="str">
        <f>$A$18</f>
        <v>Feyzin</v>
      </c>
      <c r="B54" s="9"/>
      <c r="C54" s="9"/>
      <c r="D54" s="9"/>
      <c r="E54" s="9"/>
      <c r="F54" s="9"/>
      <c r="G54" s="10"/>
      <c r="H54" s="77">
        <f t="shared" si="2"/>
        <v>0</v>
      </c>
      <c r="I54" s="74" t="str">
        <f t="shared" si="3"/>
        <v/>
      </c>
    </row>
    <row r="55" spans="1:9" ht="14.1" customHeight="1" x14ac:dyDescent="0.3">
      <c r="A55" s="36" t="str">
        <f>$A$19</f>
        <v>Givors</v>
      </c>
      <c r="B55" s="9"/>
      <c r="C55" s="9"/>
      <c r="D55" s="9"/>
      <c r="E55" s="9"/>
      <c r="F55" s="9"/>
      <c r="G55" s="10"/>
      <c r="H55" s="77">
        <f t="shared" si="2"/>
        <v>0</v>
      </c>
      <c r="I55" s="74" t="str">
        <f t="shared" si="3"/>
        <v/>
      </c>
    </row>
    <row r="56" spans="1:9" ht="14.1" customHeight="1" x14ac:dyDescent="0.3">
      <c r="A56" s="36" t="str">
        <f>$A$20</f>
        <v>Grigny</v>
      </c>
      <c r="B56" s="9"/>
      <c r="C56" s="9"/>
      <c r="D56" s="9"/>
      <c r="E56" s="9"/>
      <c r="F56" s="9"/>
      <c r="G56" s="10"/>
      <c r="H56" s="77">
        <f t="shared" si="2"/>
        <v>0</v>
      </c>
      <c r="I56" s="74" t="str">
        <f t="shared" si="3"/>
        <v/>
      </c>
    </row>
    <row r="57" spans="1:9" ht="14.1" customHeight="1" x14ac:dyDescent="0.3">
      <c r="A57" s="36" t="str">
        <f>$A$21</f>
        <v>Isle sur Sorgue</v>
      </c>
      <c r="B57" s="9"/>
      <c r="C57" s="9"/>
      <c r="D57" s="9"/>
      <c r="E57" s="9"/>
      <c r="F57" s="9"/>
      <c r="G57" s="10"/>
      <c r="H57" s="77">
        <f t="shared" si="2"/>
        <v>0</v>
      </c>
      <c r="I57" s="74" t="str">
        <f t="shared" si="3"/>
        <v/>
      </c>
    </row>
    <row r="58" spans="1:9" ht="14.1" customHeight="1" x14ac:dyDescent="0.3">
      <c r="A58" s="36" t="str">
        <f>$A$22</f>
        <v>La Mouche</v>
      </c>
      <c r="B58" s="9"/>
      <c r="C58" s="9"/>
      <c r="D58" s="9"/>
      <c r="E58" s="9"/>
      <c r="F58" s="9"/>
      <c r="G58" s="10"/>
      <c r="H58" s="77">
        <f t="shared" si="2"/>
        <v>0</v>
      </c>
      <c r="I58" s="74" t="str">
        <f t="shared" si="3"/>
        <v/>
      </c>
    </row>
    <row r="59" spans="1:9" ht="14.1" customHeight="1" x14ac:dyDescent="0.3">
      <c r="A59" s="36" t="str">
        <f>$A$23</f>
        <v>Le Pertuiset</v>
      </c>
      <c r="B59" s="9"/>
      <c r="C59" s="9"/>
      <c r="D59" s="9"/>
      <c r="E59" s="9"/>
      <c r="F59" s="9"/>
      <c r="G59" s="10"/>
      <c r="H59" s="77">
        <f t="shared" si="2"/>
        <v>0</v>
      </c>
      <c r="I59" s="74" t="str">
        <f t="shared" si="3"/>
        <v/>
      </c>
    </row>
    <row r="60" spans="1:9" ht="14.1" customHeight="1" x14ac:dyDescent="0.3">
      <c r="A60" s="36" t="str">
        <f>$A$24</f>
        <v>Loire</v>
      </c>
      <c r="B60" s="9"/>
      <c r="C60" s="9"/>
      <c r="D60" s="9"/>
      <c r="E60" s="9"/>
      <c r="F60" s="9"/>
      <c r="G60" s="10"/>
      <c r="H60" s="77">
        <f t="shared" si="2"/>
        <v>0</v>
      </c>
      <c r="I60" s="74" t="str">
        <f t="shared" si="3"/>
        <v/>
      </c>
    </row>
    <row r="61" spans="1:9" ht="14.1" customHeight="1" x14ac:dyDescent="0.3">
      <c r="A61" s="36" t="str">
        <f>$A$25</f>
        <v>Miribel</v>
      </c>
      <c r="B61" s="9"/>
      <c r="C61" s="9"/>
      <c r="D61" s="9"/>
      <c r="E61" s="9"/>
      <c r="F61" s="9"/>
      <c r="G61" s="10"/>
      <c r="H61" s="77">
        <f t="shared" si="2"/>
        <v>0</v>
      </c>
      <c r="I61" s="74" t="str">
        <f t="shared" si="3"/>
        <v/>
      </c>
    </row>
    <row r="62" spans="1:9" ht="14.1" customHeight="1" x14ac:dyDescent="0.3">
      <c r="A62" s="36" t="str">
        <f>$A$26</f>
        <v>Nievroz</v>
      </c>
      <c r="B62" s="9"/>
      <c r="C62" s="9"/>
      <c r="D62" s="9"/>
      <c r="E62" s="9"/>
      <c r="F62" s="9"/>
      <c r="G62" s="10"/>
      <c r="H62" s="77">
        <f t="shared" si="2"/>
        <v>0</v>
      </c>
      <c r="I62" s="74" t="str">
        <f t="shared" si="3"/>
        <v/>
      </c>
    </row>
    <row r="63" spans="1:9" ht="14.1" customHeight="1" x14ac:dyDescent="0.3">
      <c r="A63" s="36" t="str">
        <f>$A$27</f>
        <v>Sablons</v>
      </c>
      <c r="B63" s="9"/>
      <c r="C63" s="9"/>
      <c r="D63" s="9"/>
      <c r="E63" s="9"/>
      <c r="F63" s="9"/>
      <c r="G63" s="10"/>
      <c r="H63" s="77">
        <f t="shared" si="2"/>
        <v>0</v>
      </c>
      <c r="I63" s="74" t="str">
        <f t="shared" si="3"/>
        <v/>
      </c>
    </row>
    <row r="64" spans="1:9" ht="14.1" customHeight="1" x14ac:dyDescent="0.3">
      <c r="A64" s="36" t="str">
        <f>$A$28</f>
        <v>St Fons</v>
      </c>
      <c r="B64" s="9"/>
      <c r="C64" s="9"/>
      <c r="D64" s="9"/>
      <c r="E64" s="9"/>
      <c r="F64" s="9"/>
      <c r="G64" s="10"/>
      <c r="H64" s="77">
        <f t="shared" si="2"/>
        <v>0</v>
      </c>
      <c r="I64" s="74" t="str">
        <f t="shared" si="3"/>
        <v/>
      </c>
    </row>
    <row r="65" spans="1:9" ht="14.1" customHeight="1" x14ac:dyDescent="0.3">
      <c r="A65" s="36" t="str">
        <f>$A$29</f>
        <v>St Just</v>
      </c>
      <c r="B65" s="9"/>
      <c r="C65" s="9"/>
      <c r="D65" s="9"/>
      <c r="E65" s="9"/>
      <c r="F65" s="9"/>
      <c r="G65" s="10"/>
      <c r="H65" s="77">
        <f t="shared" si="2"/>
        <v>0</v>
      </c>
      <c r="I65" s="74" t="str">
        <f t="shared" si="3"/>
        <v/>
      </c>
    </row>
    <row r="66" spans="1:9" ht="14.1" customHeight="1" x14ac:dyDescent="0.3">
      <c r="A66" s="36" t="str">
        <f>$A$30</f>
        <v>St Romain</v>
      </c>
      <c r="B66" s="9"/>
      <c r="C66" s="9"/>
      <c r="D66" s="9"/>
      <c r="E66" s="9"/>
      <c r="F66" s="9"/>
      <c r="G66" s="10"/>
      <c r="H66" s="77">
        <f t="shared" si="2"/>
        <v>0</v>
      </c>
      <c r="I66" s="74" t="str">
        <f t="shared" si="3"/>
        <v/>
      </c>
    </row>
    <row r="67" spans="1:9" ht="14.1" customHeight="1" x14ac:dyDescent="0.3">
      <c r="A67" s="36" t="str">
        <f>$A$31</f>
        <v>Vernaison</v>
      </c>
      <c r="B67" s="9"/>
      <c r="C67" s="9"/>
      <c r="D67" s="9"/>
      <c r="E67" s="9"/>
      <c r="F67" s="9"/>
      <c r="G67" s="10"/>
      <c r="H67" s="77">
        <f t="shared" si="2"/>
        <v>0</v>
      </c>
      <c r="I67" s="74" t="str">
        <f t="shared" si="3"/>
        <v/>
      </c>
    </row>
    <row r="68" spans="1:9" ht="14.1" customHeight="1" x14ac:dyDescent="0.3">
      <c r="A68" s="36" t="str">
        <f>$A$32</f>
        <v>Vienne</v>
      </c>
      <c r="B68" s="9"/>
      <c r="C68" s="9"/>
      <c r="D68" s="9"/>
      <c r="E68" s="9"/>
      <c r="F68" s="9"/>
      <c r="G68" s="10"/>
      <c r="H68" s="77">
        <f t="shared" si="2"/>
        <v>0</v>
      </c>
      <c r="I68" s="74" t="str">
        <f t="shared" si="3"/>
        <v/>
      </c>
    </row>
    <row r="69" spans="1:9" ht="14.1" customHeight="1" thickBot="1" x14ac:dyDescent="0.35">
      <c r="A69" s="37" t="str">
        <f>$A$33</f>
        <v>Roanne</v>
      </c>
      <c r="B69" s="11"/>
      <c r="C69" s="11"/>
      <c r="D69" s="11"/>
      <c r="E69" s="11"/>
      <c r="F69" s="11"/>
      <c r="G69" s="12"/>
      <c r="H69" s="78">
        <f t="shared" si="2"/>
        <v>0</v>
      </c>
      <c r="I69" s="75" t="str">
        <f t="shared" si="3"/>
        <v/>
      </c>
    </row>
    <row r="70" spans="1:9" ht="15.45" customHeight="1" x14ac:dyDescent="0.3">
      <c r="A70" s="127" t="s">
        <v>19</v>
      </c>
      <c r="B70" s="127"/>
      <c r="C70" s="127"/>
      <c r="D70" s="40"/>
      <c r="E70" s="3"/>
      <c r="F70" s="3"/>
      <c r="G70" s="3"/>
      <c r="H70" s="3"/>
      <c r="I70" s="3"/>
    </row>
    <row r="71" spans="1:9" ht="14.1" customHeight="1" x14ac:dyDescent="0.3">
      <c r="A71" s="27" t="s">
        <v>40</v>
      </c>
      <c r="B71" s="28"/>
      <c r="C71" s="28" t="s">
        <v>20</v>
      </c>
      <c r="D71" s="7" t="s">
        <v>41</v>
      </c>
      <c r="E71" s="28"/>
      <c r="F71" s="28" t="s">
        <v>20</v>
      </c>
      <c r="G71" s="7" t="s">
        <v>42</v>
      </c>
      <c r="H71" s="28"/>
      <c r="I71" s="28" t="s">
        <v>20</v>
      </c>
    </row>
    <row r="72" spans="1:9" ht="14.1" customHeight="1" x14ac:dyDescent="0.3">
      <c r="A72" s="27" t="s">
        <v>43</v>
      </c>
      <c r="B72" s="28"/>
      <c r="C72" s="28" t="s">
        <v>20</v>
      </c>
      <c r="D72" s="7" t="s">
        <v>44</v>
      </c>
      <c r="E72" s="28"/>
      <c r="F72" s="28" t="s">
        <v>20</v>
      </c>
      <c r="G72" s="7" t="s">
        <v>45</v>
      </c>
      <c r="H72" s="28"/>
      <c r="I72" s="28"/>
    </row>
    <row r="73" spans="1:9" ht="16.05" customHeight="1" x14ac:dyDescent="0.3">
      <c r="A73" s="22"/>
      <c r="B73" s="3"/>
      <c r="C73" s="3"/>
      <c r="D73" s="3"/>
      <c r="E73" s="3"/>
      <c r="F73" s="3"/>
      <c r="G73" s="3"/>
      <c r="H73" s="3"/>
      <c r="I73" s="3"/>
    </row>
    <row r="74" spans="1:9" ht="16.05" customHeight="1" x14ac:dyDescent="0.3">
      <c r="A74" s="22"/>
      <c r="B74" s="130" t="s">
        <v>26</v>
      </c>
      <c r="C74" s="130"/>
      <c r="D74" s="130"/>
      <c r="E74" s="130"/>
      <c r="F74" s="130"/>
      <c r="G74" s="130"/>
      <c r="H74" s="130"/>
      <c r="I74" s="130"/>
    </row>
    <row r="75" spans="1:9" ht="16.05" customHeight="1" x14ac:dyDescent="0.3">
      <c r="A75" s="22"/>
      <c r="B75" s="3"/>
      <c r="C75" s="3"/>
      <c r="D75" s="3"/>
      <c r="E75" s="3"/>
      <c r="F75" s="3"/>
      <c r="G75" s="3"/>
      <c r="H75" s="3"/>
      <c r="I75" s="3"/>
    </row>
    <row r="76" spans="1:9" ht="16.05" customHeight="1" x14ac:dyDescent="0.3">
      <c r="A76" s="22"/>
      <c r="B76" s="146" t="s">
        <v>53</v>
      </c>
      <c r="C76" s="146"/>
      <c r="D76" s="146"/>
      <c r="E76" s="146"/>
      <c r="F76" s="146"/>
      <c r="G76" s="146"/>
      <c r="H76" s="146"/>
      <c r="I76" s="146"/>
    </row>
    <row r="77" spans="1:9" ht="16.05" customHeight="1" x14ac:dyDescent="0.3">
      <c r="A77" s="22"/>
      <c r="B77" s="146"/>
      <c r="C77" s="146"/>
      <c r="D77" s="146"/>
      <c r="E77" s="146"/>
      <c r="F77" s="146"/>
      <c r="G77" s="146"/>
      <c r="H77" s="146"/>
      <c r="I77" s="146"/>
    </row>
    <row r="78" spans="1:9" ht="16.05" customHeight="1" x14ac:dyDescent="0.3">
      <c r="A78" s="22"/>
      <c r="B78" s="140" t="str">
        <f ca="1">$B$6</f>
        <v>St Fons</v>
      </c>
      <c r="C78" s="140"/>
      <c r="D78" s="140"/>
      <c r="E78" s="140"/>
      <c r="F78" s="140"/>
      <c r="G78" s="140"/>
      <c r="H78" s="140"/>
      <c r="I78" s="140"/>
    </row>
    <row r="79" spans="1:9" ht="16.05" customHeight="1" x14ac:dyDescent="0.3">
      <c r="A79" s="22"/>
      <c r="B79" s="3"/>
      <c r="C79" s="3"/>
      <c r="D79" s="3"/>
      <c r="E79" s="3"/>
      <c r="F79" s="3"/>
      <c r="G79" s="3"/>
      <c r="H79" s="3"/>
      <c r="I79" s="3"/>
    </row>
    <row r="80" spans="1:9" ht="16.05" customHeight="1" thickBot="1" x14ac:dyDescent="0.35">
      <c r="A80" s="22"/>
      <c r="B80" s="24"/>
      <c r="C80" s="3"/>
      <c r="D80" s="3"/>
      <c r="E80" s="3"/>
      <c r="F80" s="3"/>
      <c r="G80" s="3"/>
      <c r="H80" s="3"/>
      <c r="I80" s="3"/>
    </row>
    <row r="81" spans="1:9" ht="12" customHeight="1" x14ac:dyDescent="0.3">
      <c r="A81" s="44" t="s">
        <v>36</v>
      </c>
      <c r="B81" s="45"/>
      <c r="C81" s="45"/>
      <c r="D81" s="45"/>
      <c r="E81" s="46"/>
      <c r="F81" s="46"/>
      <c r="G81" s="46"/>
      <c r="H81" s="47"/>
      <c r="I81" s="32"/>
    </row>
    <row r="82" spans="1:9" ht="12" customHeight="1" x14ac:dyDescent="0.3">
      <c r="A82" s="50" t="s">
        <v>0</v>
      </c>
      <c r="B82" s="147">
        <f>B9</f>
        <v>46306</v>
      </c>
      <c r="C82" s="148"/>
      <c r="D82" s="51" t="s">
        <v>1</v>
      </c>
      <c r="E82" s="149" t="str">
        <f ca="1">B6</f>
        <v>St Fons</v>
      </c>
      <c r="F82" s="149"/>
      <c r="G82" s="149"/>
      <c r="H82" s="150"/>
      <c r="I82" s="1"/>
    </row>
    <row r="83" spans="1:9" ht="14.1" customHeight="1" x14ac:dyDescent="0.3">
      <c r="A83" s="128" t="s">
        <v>2</v>
      </c>
      <c r="B83" s="151" t="s">
        <v>37</v>
      </c>
      <c r="C83" s="152"/>
      <c r="D83" s="151" t="s">
        <v>38</v>
      </c>
      <c r="E83" s="155"/>
      <c r="F83" s="156" t="s">
        <v>39</v>
      </c>
      <c r="G83" s="157"/>
      <c r="H83" s="160" t="s">
        <v>3</v>
      </c>
      <c r="I83" s="48"/>
    </row>
    <row r="84" spans="1:9" ht="14.1" customHeight="1" x14ac:dyDescent="0.3">
      <c r="A84" s="129"/>
      <c r="B84" s="153"/>
      <c r="C84" s="154"/>
      <c r="D84" s="153"/>
      <c r="E84" s="154"/>
      <c r="F84" s="158"/>
      <c r="G84" s="159"/>
      <c r="H84" s="161"/>
      <c r="I84" s="49"/>
    </row>
    <row r="85" spans="1:9" ht="14.1" customHeight="1" x14ac:dyDescent="0.3">
      <c r="A85" s="52" t="str">
        <f>$A$12</f>
        <v>Ampuis</v>
      </c>
      <c r="B85" s="53">
        <f>H12</f>
        <v>0</v>
      </c>
      <c r="C85" s="54"/>
      <c r="D85" s="53">
        <f t="shared" ref="D85:D106" si="4">H48</f>
        <v>0</v>
      </c>
      <c r="E85" s="54"/>
      <c r="F85" s="79">
        <f>SUM(B85,D85)</f>
        <v>0</v>
      </c>
      <c r="G85" s="80"/>
      <c r="H85" s="88" t="str">
        <f>IF(F85=0,"",RANK(F85,$F$85:$F$106))</f>
        <v/>
      </c>
      <c r="I85" s="49"/>
    </row>
    <row r="86" spans="1:9" ht="14.1" customHeight="1" x14ac:dyDescent="0.3">
      <c r="A86" s="55" t="str">
        <f>$A$13</f>
        <v>Bourg les Valences</v>
      </c>
      <c r="B86" s="56">
        <f>H13</f>
        <v>0</v>
      </c>
      <c r="C86" s="57"/>
      <c r="D86" s="56">
        <f t="shared" si="4"/>
        <v>0</v>
      </c>
      <c r="E86" s="57"/>
      <c r="F86" s="81">
        <f t="shared" ref="F86:F106" si="5">SUM(B86,D86)</f>
        <v>0</v>
      </c>
      <c r="G86" s="82"/>
      <c r="H86" s="88" t="str">
        <f t="shared" ref="H86:H106" si="6">IF(F86=0,"",RANK(F86,$F$85:$F$106))</f>
        <v/>
      </c>
      <c r="I86" s="49"/>
    </row>
    <row r="87" spans="1:9" ht="14.1" customHeight="1" x14ac:dyDescent="0.3">
      <c r="A87" s="55" t="str">
        <f>$A$14</f>
        <v>Caluire</v>
      </c>
      <c r="B87" s="56">
        <f t="shared" ref="B87:B106" si="7">H14</f>
        <v>0</v>
      </c>
      <c r="C87" s="57"/>
      <c r="D87" s="56">
        <f t="shared" si="4"/>
        <v>0</v>
      </c>
      <c r="E87" s="57"/>
      <c r="F87" s="81">
        <f t="shared" si="5"/>
        <v>0</v>
      </c>
      <c r="G87" s="82"/>
      <c r="H87" s="88" t="str">
        <f t="shared" si="6"/>
        <v/>
      </c>
      <c r="I87" s="49"/>
    </row>
    <row r="88" spans="1:9" ht="14.1" customHeight="1" x14ac:dyDescent="0.3">
      <c r="A88" s="55" t="str">
        <f>$A$15</f>
        <v>Chasse</v>
      </c>
      <c r="B88" s="56">
        <f t="shared" si="7"/>
        <v>0</v>
      </c>
      <c r="C88" s="57"/>
      <c r="D88" s="56">
        <f t="shared" si="4"/>
        <v>0</v>
      </c>
      <c r="E88" s="57"/>
      <c r="F88" s="81">
        <f t="shared" si="5"/>
        <v>0</v>
      </c>
      <c r="G88" s="82"/>
      <c r="H88" s="88" t="str">
        <f t="shared" si="6"/>
        <v/>
      </c>
      <c r="I88" s="49"/>
    </row>
    <row r="89" spans="1:9" ht="14.1" customHeight="1" x14ac:dyDescent="0.3">
      <c r="A89" s="55" t="str">
        <f>$A$16</f>
        <v>Chavanay</v>
      </c>
      <c r="B89" s="56">
        <f t="shared" si="7"/>
        <v>0</v>
      </c>
      <c r="C89" s="57"/>
      <c r="D89" s="56">
        <f t="shared" si="4"/>
        <v>0</v>
      </c>
      <c r="E89" s="57"/>
      <c r="F89" s="81">
        <f t="shared" si="5"/>
        <v>0</v>
      </c>
      <c r="G89" s="82"/>
      <c r="H89" s="88" t="str">
        <f t="shared" si="6"/>
        <v/>
      </c>
      <c r="I89" s="49"/>
    </row>
    <row r="90" spans="1:9" ht="14.1" customHeight="1" x14ac:dyDescent="0.3">
      <c r="A90" s="55" t="str">
        <f>$A$17</f>
        <v>Condrieu</v>
      </c>
      <c r="B90" s="56">
        <f t="shared" si="7"/>
        <v>0</v>
      </c>
      <c r="C90" s="57"/>
      <c r="D90" s="56">
        <f t="shared" si="4"/>
        <v>0</v>
      </c>
      <c r="E90" s="57"/>
      <c r="F90" s="81">
        <f t="shared" si="5"/>
        <v>0</v>
      </c>
      <c r="G90" s="82"/>
      <c r="H90" s="88" t="str">
        <f t="shared" si="6"/>
        <v/>
      </c>
      <c r="I90" s="49"/>
    </row>
    <row r="91" spans="1:9" ht="14.1" customHeight="1" x14ac:dyDescent="0.3">
      <c r="A91" s="55" t="str">
        <f>$A$18</f>
        <v>Feyzin</v>
      </c>
      <c r="B91" s="56">
        <f t="shared" si="7"/>
        <v>0</v>
      </c>
      <c r="C91" s="57"/>
      <c r="D91" s="56">
        <f t="shared" si="4"/>
        <v>0</v>
      </c>
      <c r="E91" s="57"/>
      <c r="F91" s="81">
        <f t="shared" si="5"/>
        <v>0</v>
      </c>
      <c r="G91" s="82"/>
      <c r="H91" s="88" t="str">
        <f t="shared" si="6"/>
        <v/>
      </c>
      <c r="I91" s="49"/>
    </row>
    <row r="92" spans="1:9" ht="14.1" customHeight="1" x14ac:dyDescent="0.3">
      <c r="A92" s="55" t="str">
        <f>$A$19</f>
        <v>Givors</v>
      </c>
      <c r="B92" s="56">
        <f t="shared" si="7"/>
        <v>0</v>
      </c>
      <c r="C92" s="57"/>
      <c r="D92" s="56">
        <f t="shared" si="4"/>
        <v>0</v>
      </c>
      <c r="E92" s="57"/>
      <c r="F92" s="81">
        <f t="shared" si="5"/>
        <v>0</v>
      </c>
      <c r="G92" s="82"/>
      <c r="H92" s="88" t="str">
        <f t="shared" si="6"/>
        <v/>
      </c>
      <c r="I92" s="49"/>
    </row>
    <row r="93" spans="1:9" ht="14.1" customHeight="1" x14ac:dyDescent="0.3">
      <c r="A93" s="55" t="str">
        <f>$A$20</f>
        <v>Grigny</v>
      </c>
      <c r="B93" s="56">
        <f t="shared" si="7"/>
        <v>0</v>
      </c>
      <c r="C93" s="57"/>
      <c r="D93" s="56">
        <f t="shared" si="4"/>
        <v>0</v>
      </c>
      <c r="E93" s="57"/>
      <c r="F93" s="81">
        <f t="shared" si="5"/>
        <v>0</v>
      </c>
      <c r="G93" s="82"/>
      <c r="H93" s="88" t="str">
        <f t="shared" si="6"/>
        <v/>
      </c>
      <c r="I93" s="49"/>
    </row>
    <row r="94" spans="1:9" ht="14.1" customHeight="1" x14ac:dyDescent="0.3">
      <c r="A94" s="55" t="str">
        <f>$A$21</f>
        <v>Isle sur Sorgue</v>
      </c>
      <c r="B94" s="56">
        <f t="shared" si="7"/>
        <v>0</v>
      </c>
      <c r="C94" s="57"/>
      <c r="D94" s="56">
        <f t="shared" si="4"/>
        <v>0</v>
      </c>
      <c r="E94" s="57"/>
      <c r="F94" s="81">
        <f t="shared" si="5"/>
        <v>0</v>
      </c>
      <c r="G94" s="82"/>
      <c r="H94" s="88" t="str">
        <f t="shared" si="6"/>
        <v/>
      </c>
      <c r="I94" s="49"/>
    </row>
    <row r="95" spans="1:9" ht="14.1" customHeight="1" x14ac:dyDescent="0.3">
      <c r="A95" s="55" t="str">
        <f>$A$22</f>
        <v>La Mouche</v>
      </c>
      <c r="B95" s="56">
        <f t="shared" si="7"/>
        <v>0</v>
      </c>
      <c r="C95" s="57"/>
      <c r="D95" s="56">
        <f t="shared" si="4"/>
        <v>0</v>
      </c>
      <c r="E95" s="57"/>
      <c r="F95" s="81">
        <f t="shared" si="5"/>
        <v>0</v>
      </c>
      <c r="G95" s="82"/>
      <c r="H95" s="88" t="str">
        <f t="shared" si="6"/>
        <v/>
      </c>
      <c r="I95" s="49"/>
    </row>
    <row r="96" spans="1:9" ht="14.1" customHeight="1" x14ac:dyDescent="0.3">
      <c r="A96" s="55" t="str">
        <f>$A$23</f>
        <v>Le Pertuiset</v>
      </c>
      <c r="B96" s="56">
        <f t="shared" si="7"/>
        <v>0</v>
      </c>
      <c r="C96" s="57"/>
      <c r="D96" s="56">
        <f t="shared" si="4"/>
        <v>0</v>
      </c>
      <c r="E96" s="57"/>
      <c r="F96" s="81">
        <f t="shared" si="5"/>
        <v>0</v>
      </c>
      <c r="G96" s="82"/>
      <c r="H96" s="88" t="str">
        <f t="shared" si="6"/>
        <v/>
      </c>
      <c r="I96" s="49"/>
    </row>
    <row r="97" spans="1:9" ht="14.1" customHeight="1" x14ac:dyDescent="0.3">
      <c r="A97" s="55" t="str">
        <f>$A$24</f>
        <v>Loire</v>
      </c>
      <c r="B97" s="56">
        <f t="shared" si="7"/>
        <v>0</v>
      </c>
      <c r="C97" s="57"/>
      <c r="D97" s="56">
        <f t="shared" si="4"/>
        <v>0</v>
      </c>
      <c r="E97" s="57"/>
      <c r="F97" s="81">
        <f t="shared" si="5"/>
        <v>0</v>
      </c>
      <c r="G97" s="82"/>
      <c r="H97" s="88" t="str">
        <f t="shared" si="6"/>
        <v/>
      </c>
      <c r="I97" s="49"/>
    </row>
    <row r="98" spans="1:9" ht="14.1" customHeight="1" x14ac:dyDescent="0.3">
      <c r="A98" s="55" t="str">
        <f>$A$25</f>
        <v>Miribel</v>
      </c>
      <c r="B98" s="56">
        <f t="shared" si="7"/>
        <v>0</v>
      </c>
      <c r="C98" s="57"/>
      <c r="D98" s="56">
        <f t="shared" si="4"/>
        <v>0</v>
      </c>
      <c r="E98" s="57"/>
      <c r="F98" s="81">
        <f t="shared" si="5"/>
        <v>0</v>
      </c>
      <c r="G98" s="82"/>
      <c r="H98" s="88" t="str">
        <f t="shared" si="6"/>
        <v/>
      </c>
      <c r="I98" s="49"/>
    </row>
    <row r="99" spans="1:9" ht="14.1" customHeight="1" x14ac:dyDescent="0.3">
      <c r="A99" s="55" t="str">
        <f>$A$26</f>
        <v>Nievroz</v>
      </c>
      <c r="B99" s="56">
        <f t="shared" si="7"/>
        <v>0</v>
      </c>
      <c r="C99" s="57"/>
      <c r="D99" s="56">
        <f t="shared" si="4"/>
        <v>0</v>
      </c>
      <c r="E99" s="57"/>
      <c r="F99" s="81">
        <f t="shared" si="5"/>
        <v>0</v>
      </c>
      <c r="G99" s="82"/>
      <c r="H99" s="88" t="str">
        <f t="shared" si="6"/>
        <v/>
      </c>
      <c r="I99" s="49"/>
    </row>
    <row r="100" spans="1:9" ht="14.1" customHeight="1" x14ac:dyDescent="0.3">
      <c r="A100" s="55" t="str">
        <f>$A$27</f>
        <v>Sablons</v>
      </c>
      <c r="B100" s="56">
        <f t="shared" si="7"/>
        <v>0</v>
      </c>
      <c r="C100" s="57"/>
      <c r="D100" s="56">
        <f t="shared" si="4"/>
        <v>0</v>
      </c>
      <c r="E100" s="57"/>
      <c r="F100" s="81">
        <f t="shared" si="5"/>
        <v>0</v>
      </c>
      <c r="G100" s="82"/>
      <c r="H100" s="88" t="str">
        <f t="shared" si="6"/>
        <v/>
      </c>
      <c r="I100" s="49"/>
    </row>
    <row r="101" spans="1:9" ht="14.1" customHeight="1" x14ac:dyDescent="0.3">
      <c r="A101" s="55" t="str">
        <f>$A$28</f>
        <v>St Fons</v>
      </c>
      <c r="B101" s="56">
        <f t="shared" si="7"/>
        <v>0</v>
      </c>
      <c r="C101" s="57"/>
      <c r="D101" s="56">
        <f t="shared" si="4"/>
        <v>0</v>
      </c>
      <c r="E101" s="57"/>
      <c r="F101" s="81">
        <f t="shared" si="5"/>
        <v>0</v>
      </c>
      <c r="G101" s="82"/>
      <c r="H101" s="88" t="str">
        <f t="shared" si="6"/>
        <v/>
      </c>
      <c r="I101" s="49"/>
    </row>
    <row r="102" spans="1:9" ht="14.1" customHeight="1" x14ac:dyDescent="0.3">
      <c r="A102" s="55" t="str">
        <f>$A$29</f>
        <v>St Just</v>
      </c>
      <c r="B102" s="56">
        <f t="shared" si="7"/>
        <v>0</v>
      </c>
      <c r="C102" s="57"/>
      <c r="D102" s="56">
        <f t="shared" si="4"/>
        <v>0</v>
      </c>
      <c r="E102" s="57"/>
      <c r="F102" s="81">
        <f t="shared" si="5"/>
        <v>0</v>
      </c>
      <c r="G102" s="82"/>
      <c r="H102" s="88" t="str">
        <f t="shared" si="6"/>
        <v/>
      </c>
      <c r="I102" s="49"/>
    </row>
    <row r="103" spans="1:9" ht="14.1" customHeight="1" x14ac:dyDescent="0.3">
      <c r="A103" s="55" t="str">
        <f>$A$30</f>
        <v>St Romain</v>
      </c>
      <c r="B103" s="56">
        <f t="shared" si="7"/>
        <v>0</v>
      </c>
      <c r="C103" s="57"/>
      <c r="D103" s="56">
        <f t="shared" si="4"/>
        <v>0</v>
      </c>
      <c r="E103" s="57"/>
      <c r="F103" s="81">
        <f t="shared" si="5"/>
        <v>0</v>
      </c>
      <c r="G103" s="82"/>
      <c r="H103" s="88" t="str">
        <f t="shared" si="6"/>
        <v/>
      </c>
      <c r="I103" s="49"/>
    </row>
    <row r="104" spans="1:9" ht="14.1" customHeight="1" x14ac:dyDescent="0.3">
      <c r="A104" s="55" t="str">
        <f>$A$31</f>
        <v>Vernaison</v>
      </c>
      <c r="B104" s="56">
        <f t="shared" si="7"/>
        <v>0</v>
      </c>
      <c r="C104" s="57"/>
      <c r="D104" s="56">
        <f t="shared" si="4"/>
        <v>0</v>
      </c>
      <c r="E104" s="57"/>
      <c r="F104" s="81">
        <f t="shared" si="5"/>
        <v>0</v>
      </c>
      <c r="G104" s="82"/>
      <c r="H104" s="88" t="str">
        <f t="shared" si="6"/>
        <v/>
      </c>
      <c r="I104" s="49"/>
    </row>
    <row r="105" spans="1:9" ht="14.1" customHeight="1" x14ac:dyDescent="0.3">
      <c r="A105" s="55" t="str">
        <f>$A$32</f>
        <v>Vienne</v>
      </c>
      <c r="B105" s="56">
        <f t="shared" si="7"/>
        <v>0</v>
      </c>
      <c r="C105" s="57"/>
      <c r="D105" s="56">
        <f t="shared" si="4"/>
        <v>0</v>
      </c>
      <c r="E105" s="57"/>
      <c r="F105" s="81">
        <f t="shared" si="5"/>
        <v>0</v>
      </c>
      <c r="G105" s="82"/>
      <c r="H105" s="88" t="str">
        <f t="shared" si="6"/>
        <v/>
      </c>
      <c r="I105" s="49"/>
    </row>
    <row r="106" spans="1:9" ht="14.1" customHeight="1" thickBot="1" x14ac:dyDescent="0.35">
      <c r="A106" s="58" t="str">
        <f>$A$33</f>
        <v>Roanne</v>
      </c>
      <c r="B106" s="59">
        <f t="shared" si="7"/>
        <v>0</v>
      </c>
      <c r="C106" s="60"/>
      <c r="D106" s="59">
        <f t="shared" si="4"/>
        <v>0</v>
      </c>
      <c r="E106" s="60"/>
      <c r="F106" s="83">
        <f t="shared" si="5"/>
        <v>0</v>
      </c>
      <c r="G106" s="84"/>
      <c r="H106" s="89" t="str">
        <f t="shared" si="6"/>
        <v/>
      </c>
      <c r="I106" s="49"/>
    </row>
    <row r="107" spans="1:9" ht="16.05" customHeight="1" x14ac:dyDescent="0.3">
      <c r="A107" s="127" t="s">
        <v>25</v>
      </c>
      <c r="B107" s="127"/>
      <c r="C107" s="127"/>
      <c r="D107" s="40"/>
      <c r="E107" s="3"/>
      <c r="F107" s="3"/>
      <c r="G107" s="3"/>
      <c r="H107" s="3"/>
      <c r="I107" s="3"/>
    </row>
    <row r="108" spans="1:9" ht="14.1" customHeight="1" x14ac:dyDescent="0.3">
      <c r="A108" s="27" t="s">
        <v>40</v>
      </c>
      <c r="B108" s="28"/>
      <c r="C108" s="28" t="s">
        <v>20</v>
      </c>
      <c r="D108" s="7" t="s">
        <v>41</v>
      </c>
      <c r="E108" s="28"/>
      <c r="F108" s="28" t="s">
        <v>20</v>
      </c>
      <c r="G108" s="7" t="s">
        <v>42</v>
      </c>
      <c r="H108" s="28"/>
      <c r="I108" s="28" t="s">
        <v>20</v>
      </c>
    </row>
    <row r="109" spans="1:9" ht="14.1" customHeight="1" x14ac:dyDescent="0.3">
      <c r="A109" s="27" t="s">
        <v>43</v>
      </c>
      <c r="B109" s="28"/>
      <c r="C109" s="28" t="s">
        <v>20</v>
      </c>
      <c r="D109" s="7" t="s">
        <v>44</v>
      </c>
      <c r="E109" s="28"/>
      <c r="F109" s="28" t="s">
        <v>20</v>
      </c>
      <c r="G109" s="7" t="s">
        <v>45</v>
      </c>
      <c r="H109" s="28"/>
      <c r="I109" s="28"/>
    </row>
    <row r="110" spans="1:9" ht="14.1" customHeight="1" x14ac:dyDescent="0.3">
      <c r="A110" s="33"/>
      <c r="B110" s="34"/>
      <c r="C110" s="34"/>
      <c r="D110" s="34"/>
      <c r="E110" s="34"/>
      <c r="F110" s="34"/>
      <c r="G110" s="34"/>
      <c r="H110" s="34"/>
      <c r="I110" s="34"/>
    </row>
    <row r="111" spans="1:9" ht="14.1" customHeight="1" x14ac:dyDescent="0.3"/>
    <row r="112" spans="1:9" ht="14.1" customHeight="1" x14ac:dyDescent="0.3"/>
    <row r="113" ht="14.1" customHeight="1" x14ac:dyDescent="0.3"/>
    <row r="114" ht="14.1" customHeight="1" x14ac:dyDescent="0.3"/>
    <row r="115" ht="14.1" customHeight="1" x14ac:dyDescent="0.3"/>
    <row r="116" ht="14.1" customHeight="1" x14ac:dyDescent="0.3"/>
  </sheetData>
  <mergeCells count="35">
    <mergeCell ref="F46:G46"/>
    <mergeCell ref="H46:H47"/>
    <mergeCell ref="B42:I42"/>
    <mergeCell ref="B45:D45"/>
    <mergeCell ref="G45:I45"/>
    <mergeCell ref="A46:A47"/>
    <mergeCell ref="A107:C107"/>
    <mergeCell ref="B74:I74"/>
    <mergeCell ref="B76:I77"/>
    <mergeCell ref="B78:I78"/>
    <mergeCell ref="B82:C82"/>
    <mergeCell ref="E82:H82"/>
    <mergeCell ref="A83:A84"/>
    <mergeCell ref="B83:C84"/>
    <mergeCell ref="D83:E84"/>
    <mergeCell ref="F83:G84"/>
    <mergeCell ref="H83:H84"/>
    <mergeCell ref="B46:C46"/>
    <mergeCell ref="I46:I47"/>
    <mergeCell ref="A70:C70"/>
    <mergeCell ref="D46:E46"/>
    <mergeCell ref="B2:I2"/>
    <mergeCell ref="B4:I5"/>
    <mergeCell ref="B6:I6"/>
    <mergeCell ref="B9:D9"/>
    <mergeCell ref="G9:I9"/>
    <mergeCell ref="A34:C34"/>
    <mergeCell ref="A10:A11"/>
    <mergeCell ref="B38:I38"/>
    <mergeCell ref="B40:I41"/>
    <mergeCell ref="B10:C10"/>
    <mergeCell ref="D10:E10"/>
    <mergeCell ref="F10:G10"/>
    <mergeCell ref="H10:H11"/>
    <mergeCell ref="I10:I11"/>
  </mergeCells>
  <printOptions horizontalCentered="1"/>
  <pageMargins left="0.31496062992125984" right="0.31496062992125984" top="0.35433070866141736" bottom="0.35433070866141736" header="0.19685039370078741" footer="0.11811023622047245"/>
  <pageSetup paperSize="9" orientation="landscape" r:id="rId1"/>
  <headerFooter>
    <oddFooter>&amp;L&amp;"-,Gras"&amp;12&amp;F  /  &amp;A&amp;C&amp;P/&amp;N&amp;R&amp;KFF0000Edition du: &amp;D_&amp;T</oddFooter>
  </headerFooter>
  <rowBreaks count="1" manualBreakCount="1">
    <brk id="7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Ampuis 1</vt:lpstr>
      <vt:lpstr>Serrières-Sablons</vt:lpstr>
      <vt:lpstr>Chasse</vt:lpstr>
      <vt:lpstr>St Romain</vt:lpstr>
      <vt:lpstr>NM CdR</vt:lpstr>
      <vt:lpstr>Vitesse Nievroz</vt:lpstr>
      <vt:lpstr>Bourg les Valence</vt:lpstr>
      <vt:lpstr>Grigny</vt:lpstr>
      <vt:lpstr>St Fons</vt:lpstr>
      <vt:lpstr>Loire</vt:lpstr>
      <vt:lpstr>Ampuis 2</vt:lpstr>
      <vt:lpstr>Trame</vt:lpstr>
      <vt:lpstr>classement Club Crit</vt:lpstr>
      <vt:lpstr>'Ampuis 1'!Zone_d_impression</vt:lpstr>
      <vt:lpstr>'Ampuis 2'!Zone_d_impression</vt:lpstr>
      <vt:lpstr>'Bourg les Valence'!Zone_d_impression</vt:lpstr>
      <vt:lpstr>Chasse!Zone_d_impression</vt:lpstr>
      <vt:lpstr>Grigny!Zone_d_impression</vt:lpstr>
      <vt:lpstr>Loire!Zone_d_impression</vt:lpstr>
      <vt:lpstr>'NM CdR'!Zone_d_impression</vt:lpstr>
      <vt:lpstr>'Serrières-Sablons'!Zone_d_impression</vt:lpstr>
      <vt:lpstr>'St Fons'!Zone_d_impression</vt:lpstr>
      <vt:lpstr>'St Romain'!Zone_d_impression</vt:lpstr>
      <vt:lpstr>Trame!Zone_d_impression</vt:lpstr>
      <vt:lpstr>'Vitesse Nievroz'!Zone_d_impression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</dc:creator>
  <cp:lastModifiedBy>barque sauvetage</cp:lastModifiedBy>
  <cp:lastPrinted>2026-05-10T09:33:42Z</cp:lastPrinted>
  <dcterms:created xsi:type="dcterms:W3CDTF">2012-03-12T16:13:29Z</dcterms:created>
  <dcterms:modified xsi:type="dcterms:W3CDTF">2026-05-24T09:05:06Z</dcterms:modified>
</cp:coreProperties>
</file>